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4000" windowHeight="9885" activeTab="1"/>
  </bookViews>
  <sheets>
    <sheet name="TRANSCRIPT INFORMATION" sheetId="1" r:id="rId1"/>
    <sheet name="MAJOR FORM" sheetId="3" r:id="rId2"/>
  </sheets>
  <definedNames>
    <definedName name="_xlnm.Print_Area" localSheetId="1">'MAJOR FORM'!$A$1:$J$70</definedName>
    <definedName name="_xlnm.Print_Area" localSheetId="0">'TRANSCRIPT INFORMATION'!$A$1:$X$64</definedName>
  </definedNames>
  <calcPr calcId="145621"/>
</workbook>
</file>

<file path=xl/calcChain.xml><?xml version="1.0" encoding="utf-8"?>
<calcChain xmlns="http://schemas.openxmlformats.org/spreadsheetml/2006/main">
  <c r="I25" i="3" l="1"/>
  <c r="H25" i="3"/>
  <c r="G25" i="3"/>
  <c r="J26" i="3"/>
  <c r="I26" i="3"/>
  <c r="H26" i="3"/>
  <c r="G26" i="3"/>
  <c r="F26" i="3"/>
  <c r="D37" i="3" l="1"/>
  <c r="D38" i="3"/>
  <c r="H49" i="3"/>
  <c r="A18" i="3" l="1"/>
  <c r="B18" i="3"/>
  <c r="C18" i="3"/>
  <c r="D18" i="3"/>
  <c r="E18" i="3"/>
  <c r="E55" i="3"/>
  <c r="E53" i="3"/>
  <c r="J12" i="3"/>
  <c r="I12" i="3"/>
  <c r="H12" i="3"/>
  <c r="G12" i="3"/>
  <c r="F12" i="3"/>
  <c r="I11" i="3"/>
  <c r="H11" i="3"/>
  <c r="G11" i="3"/>
  <c r="J10" i="3"/>
  <c r="I10" i="3"/>
  <c r="H10" i="3"/>
  <c r="G10" i="3"/>
  <c r="F10" i="3"/>
  <c r="I9" i="3"/>
  <c r="H9" i="3"/>
  <c r="G9" i="3"/>
  <c r="D17" i="3"/>
  <c r="C17" i="3"/>
  <c r="B17" i="3"/>
  <c r="E24" i="3"/>
  <c r="D24" i="3"/>
  <c r="C24" i="3"/>
  <c r="B24" i="3"/>
  <c r="A24" i="3"/>
  <c r="D23" i="3"/>
  <c r="C23" i="3"/>
  <c r="B23" i="3"/>
  <c r="E22" i="3"/>
  <c r="D22" i="3"/>
  <c r="C22" i="3"/>
  <c r="B22" i="3"/>
  <c r="A22" i="3"/>
  <c r="D21" i="3"/>
  <c r="C21" i="3"/>
  <c r="B21" i="3"/>
  <c r="J28" i="3"/>
  <c r="I28" i="3"/>
  <c r="H28" i="3"/>
  <c r="G28" i="3"/>
  <c r="F28" i="3"/>
  <c r="I27" i="3"/>
  <c r="H27" i="3"/>
  <c r="G27" i="3"/>
  <c r="J24" i="3"/>
  <c r="I24" i="3"/>
  <c r="H24" i="3"/>
  <c r="G24" i="3"/>
  <c r="F24" i="3"/>
  <c r="I23" i="3"/>
  <c r="H23" i="3"/>
  <c r="G23" i="3"/>
  <c r="J20" i="3"/>
  <c r="I20" i="3"/>
  <c r="H20" i="3"/>
  <c r="G20" i="3"/>
  <c r="F20" i="3"/>
  <c r="I19" i="3"/>
  <c r="H19" i="3"/>
  <c r="G19" i="3"/>
  <c r="J22" i="3"/>
  <c r="I22" i="3"/>
  <c r="H22" i="3"/>
  <c r="G22" i="3"/>
  <c r="F22" i="3"/>
  <c r="I21" i="3"/>
  <c r="H21" i="3"/>
  <c r="G21" i="3"/>
  <c r="J18" i="3"/>
  <c r="I18" i="3"/>
  <c r="H18" i="3"/>
  <c r="G18" i="3"/>
  <c r="F18" i="3"/>
  <c r="I17" i="3"/>
  <c r="H17" i="3"/>
  <c r="G17" i="3"/>
  <c r="J16" i="3"/>
  <c r="I16" i="3"/>
  <c r="H16" i="3"/>
  <c r="G16" i="3"/>
  <c r="F16" i="3"/>
  <c r="I15" i="3"/>
  <c r="H15" i="3"/>
  <c r="G15" i="3"/>
  <c r="J14" i="3"/>
  <c r="I14" i="3"/>
  <c r="H14" i="3"/>
  <c r="G14" i="3"/>
  <c r="F14" i="3"/>
  <c r="I13" i="3"/>
  <c r="H13" i="3"/>
  <c r="G13" i="3"/>
  <c r="E20" i="3"/>
  <c r="D20" i="3"/>
  <c r="C20" i="3"/>
  <c r="B20" i="3"/>
  <c r="A20" i="3"/>
  <c r="D19" i="3"/>
  <c r="C19" i="3"/>
  <c r="B19" i="3"/>
  <c r="E16" i="3"/>
  <c r="D16" i="3"/>
  <c r="C16" i="3"/>
  <c r="B16" i="3"/>
  <c r="A16" i="3"/>
  <c r="D15" i="3"/>
  <c r="C15" i="3"/>
  <c r="B15" i="3"/>
  <c r="C14" i="3"/>
  <c r="D14" i="3"/>
  <c r="D13" i="3"/>
  <c r="C13" i="3"/>
  <c r="B13" i="3"/>
  <c r="B14" i="3"/>
  <c r="D12" i="3"/>
  <c r="C12" i="3"/>
  <c r="D11" i="3"/>
  <c r="C11" i="3"/>
  <c r="B11" i="3"/>
  <c r="B12" i="3"/>
  <c r="E12" i="3"/>
  <c r="A12" i="3"/>
  <c r="C9" i="3"/>
  <c r="D10" i="3"/>
  <c r="C10" i="3"/>
  <c r="B10" i="3"/>
  <c r="B9" i="3"/>
  <c r="J55" i="3"/>
  <c r="I55" i="3"/>
  <c r="H55" i="3"/>
  <c r="G55" i="3"/>
  <c r="F55" i="3"/>
  <c r="I54" i="3"/>
  <c r="H54" i="3"/>
  <c r="G54" i="3"/>
  <c r="J51" i="3"/>
  <c r="I51" i="3"/>
  <c r="H51" i="3"/>
  <c r="G51" i="3"/>
  <c r="F51" i="3"/>
  <c r="I50" i="3"/>
  <c r="H50" i="3"/>
  <c r="G50" i="3"/>
  <c r="J53" i="3"/>
  <c r="I53" i="3"/>
  <c r="H53" i="3"/>
  <c r="G53" i="3"/>
  <c r="F53" i="3"/>
  <c r="I52" i="3"/>
  <c r="H52" i="3"/>
  <c r="G52" i="3"/>
  <c r="E51" i="3"/>
  <c r="D51" i="3"/>
  <c r="C51" i="3"/>
  <c r="B51" i="3"/>
  <c r="A51" i="3"/>
  <c r="D50" i="3"/>
  <c r="C50" i="3"/>
  <c r="B50" i="3"/>
  <c r="J34" i="3"/>
  <c r="H43" i="3"/>
  <c r="G44" i="3"/>
  <c r="G37" i="3"/>
  <c r="J38" i="3"/>
  <c r="I38" i="3"/>
  <c r="H38" i="3"/>
  <c r="G38" i="3"/>
  <c r="I37" i="3"/>
  <c r="H37" i="3"/>
  <c r="F38" i="3"/>
  <c r="J36" i="3"/>
  <c r="I36" i="3"/>
  <c r="I35" i="3"/>
  <c r="H36" i="3"/>
  <c r="H35" i="3"/>
  <c r="G36" i="3"/>
  <c r="F36" i="3"/>
  <c r="F34" i="3"/>
  <c r="A36" i="3"/>
  <c r="E38" i="3"/>
  <c r="E36" i="3"/>
  <c r="C38" i="3"/>
  <c r="A38" i="3"/>
  <c r="I34" i="3"/>
  <c r="I33" i="3"/>
  <c r="G35" i="3"/>
  <c r="H34" i="3"/>
  <c r="H33" i="3"/>
  <c r="G33" i="3"/>
  <c r="G34" i="3"/>
  <c r="C37" i="3"/>
  <c r="B38" i="3"/>
  <c r="B37" i="3"/>
  <c r="D36" i="3"/>
  <c r="D35" i="3"/>
  <c r="C36" i="3"/>
  <c r="C35" i="3"/>
  <c r="B36" i="3"/>
  <c r="B35" i="3"/>
  <c r="D34" i="3"/>
  <c r="I43" i="3"/>
  <c r="I45" i="3"/>
  <c r="I49" i="3"/>
  <c r="I47" i="3"/>
  <c r="D49" i="3"/>
  <c r="D47" i="3"/>
  <c r="D45" i="3"/>
  <c r="D43" i="3"/>
  <c r="E34" i="3"/>
  <c r="C34" i="3"/>
  <c r="B34" i="3"/>
  <c r="A34" i="3"/>
  <c r="D33" i="3"/>
  <c r="C33" i="3"/>
  <c r="B33" i="3"/>
  <c r="E47" i="3"/>
  <c r="C47" i="3"/>
  <c r="B47" i="3"/>
  <c r="A47" i="3"/>
  <c r="D46" i="3"/>
  <c r="C46" i="3"/>
  <c r="B46" i="3"/>
  <c r="J49" i="3"/>
  <c r="J47" i="3"/>
  <c r="E49" i="3"/>
  <c r="J45" i="3"/>
  <c r="E45" i="3"/>
  <c r="J43" i="3"/>
  <c r="E43" i="3"/>
  <c r="E14" i="3"/>
  <c r="E10" i="3"/>
  <c r="H45" i="3"/>
  <c r="G45" i="3"/>
  <c r="F45" i="3"/>
  <c r="I44" i="3"/>
  <c r="H44" i="3"/>
  <c r="G43" i="3"/>
  <c r="F43" i="3"/>
  <c r="I42" i="3"/>
  <c r="H42" i="3"/>
  <c r="G42" i="3"/>
  <c r="G49" i="3"/>
  <c r="F49" i="3"/>
  <c r="I48" i="3"/>
  <c r="H48" i="3"/>
  <c r="G48" i="3"/>
  <c r="H47" i="3"/>
  <c r="G47" i="3"/>
  <c r="F47" i="3"/>
  <c r="I46" i="3"/>
  <c r="H46" i="3"/>
  <c r="G46" i="3"/>
  <c r="C49" i="3"/>
  <c r="B49" i="3"/>
  <c r="A49" i="3"/>
  <c r="D48" i="3"/>
  <c r="C48" i="3"/>
  <c r="B48" i="3"/>
  <c r="C45" i="3"/>
  <c r="B45" i="3"/>
  <c r="A45" i="3"/>
  <c r="D44" i="3"/>
  <c r="C44" i="3"/>
  <c r="B44" i="3"/>
  <c r="C43" i="3"/>
  <c r="B43" i="3"/>
  <c r="A43" i="3"/>
  <c r="D42" i="3"/>
  <c r="C42" i="3"/>
  <c r="B42" i="3"/>
  <c r="A14" i="3"/>
  <c r="A10" i="3"/>
  <c r="D9" i="3"/>
  <c r="H3" i="3"/>
  <c r="H5" i="3"/>
  <c r="H4" i="3"/>
  <c r="B4" i="3"/>
  <c r="A18" i="1"/>
  <c r="A19" i="1" s="1"/>
  <c r="A20" i="1" s="1"/>
  <c r="A21" i="1" s="1"/>
  <c r="A22" i="1" s="1"/>
  <c r="A23" i="1" s="1"/>
  <c r="A24" i="1" s="1"/>
  <c r="H5" i="1"/>
  <c r="A26" i="1" l="1"/>
  <c r="A27" i="1" s="1"/>
  <c r="A28" i="1" s="1"/>
  <c r="A29"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8" i="1" s="1"/>
  <c r="A59" i="1" s="1"/>
  <c r="A60" i="1" s="1"/>
  <c r="A61" i="1" s="1"/>
  <c r="A62" i="1" s="1"/>
  <c r="A63" i="1" s="1"/>
  <c r="A25" i="1"/>
</calcChain>
</file>

<file path=xl/comments1.xml><?xml version="1.0" encoding="utf-8"?>
<comments xmlns="http://schemas.openxmlformats.org/spreadsheetml/2006/main">
  <authors>
    <author>Michael Jennings</author>
  </authors>
  <commentList>
    <comment ref="C6" authorId="0">
      <text>
        <r>
          <rPr>
            <b/>
            <sz val="10"/>
            <color indexed="12"/>
            <rFont val="Arial"/>
            <family val="2"/>
          </rPr>
          <t xml:space="preserve">Enter </t>
        </r>
        <r>
          <rPr>
            <b/>
            <sz val="10"/>
            <color indexed="14"/>
            <rFont val="Arial"/>
            <family val="2"/>
          </rPr>
          <t>Last Name</t>
        </r>
        <r>
          <rPr>
            <b/>
            <sz val="10"/>
            <color indexed="12"/>
            <rFont val="Arial"/>
            <family val="2"/>
          </rPr>
          <t xml:space="preserve"> as indicated on SJSU transcript.
</t>
        </r>
        <r>
          <rPr>
            <sz val="8"/>
            <color indexed="81"/>
            <rFont val="Tahoma"/>
            <family val="2"/>
          </rPr>
          <t xml:space="preserve">
</t>
        </r>
      </text>
    </comment>
    <comment ref="C7" authorId="0">
      <text>
        <r>
          <rPr>
            <b/>
            <sz val="10"/>
            <color indexed="12"/>
            <rFont val="Arial"/>
            <family val="2"/>
          </rPr>
          <t xml:space="preserve">Enter </t>
        </r>
        <r>
          <rPr>
            <b/>
            <sz val="10"/>
            <color indexed="14"/>
            <rFont val="Arial"/>
            <family val="2"/>
          </rPr>
          <t>First Name</t>
        </r>
        <r>
          <rPr>
            <b/>
            <sz val="10"/>
            <color indexed="12"/>
            <rFont val="Arial"/>
            <family val="2"/>
          </rPr>
          <t xml:space="preserve"> as indicated on SJSU transcript.
</t>
        </r>
        <r>
          <rPr>
            <sz val="8"/>
            <color indexed="81"/>
            <rFont val="Tahoma"/>
            <family val="2"/>
          </rPr>
          <t xml:space="preserve">
</t>
        </r>
      </text>
    </comment>
    <comment ref="I7" authorId="0">
      <text>
        <r>
          <rPr>
            <b/>
            <sz val="12"/>
            <color indexed="12"/>
            <rFont val="Arial"/>
            <family val="2"/>
          </rPr>
          <t>THIS IS THE FIRST DATE OF CONTINUOUS ENROLLMENT IN EITHER A CC OR A CSU</t>
        </r>
      </text>
    </comment>
    <comment ref="C8" authorId="0">
      <text>
        <r>
          <rPr>
            <b/>
            <sz val="10"/>
            <color indexed="12"/>
            <rFont val="Arial"/>
            <family val="2"/>
          </rPr>
          <t xml:space="preserve">Enter </t>
        </r>
        <r>
          <rPr>
            <b/>
            <sz val="10"/>
            <color indexed="14"/>
            <rFont val="Arial"/>
            <family val="2"/>
          </rPr>
          <t>Social Security Number</t>
        </r>
        <r>
          <rPr>
            <b/>
            <sz val="10"/>
            <color indexed="12"/>
            <rFont val="Arial"/>
            <family val="2"/>
          </rPr>
          <t xml:space="preserve"> as indicated on SJSU transcript.
</t>
        </r>
        <r>
          <rPr>
            <sz val="8"/>
            <color indexed="81"/>
            <rFont val="Tahoma"/>
            <family val="2"/>
          </rPr>
          <t xml:space="preserve">
</t>
        </r>
      </text>
    </comment>
    <comment ref="C9" authorId="0">
      <text>
        <r>
          <rPr>
            <b/>
            <sz val="10"/>
            <color indexed="14"/>
            <rFont val="Arial"/>
            <family val="2"/>
          </rPr>
          <t>Address</t>
        </r>
        <r>
          <rPr>
            <b/>
            <sz val="10"/>
            <color indexed="12"/>
            <rFont val="Arial"/>
            <family val="2"/>
          </rPr>
          <t xml:space="preserve"> should be the one where information about advising can be mailed.</t>
        </r>
      </text>
    </comment>
    <comment ref="I9" authorId="0">
      <text>
        <r>
          <rPr>
            <b/>
            <sz val="12"/>
            <color indexed="12"/>
            <rFont val="Arial"/>
            <family val="2"/>
          </rPr>
          <t xml:space="preserve">THIS IS THE ANTICIPATED DATE OF GRADUATION, MONTH AND YEAR. MONTHS SHOULD BE MAY, AUG. OR DEC. </t>
        </r>
      </text>
    </comment>
    <comment ref="C10" authorId="0">
      <text>
        <r>
          <rPr>
            <b/>
            <sz val="10"/>
            <color indexed="14"/>
            <rFont val="Arial"/>
            <family val="2"/>
          </rPr>
          <t>Address</t>
        </r>
        <r>
          <rPr>
            <b/>
            <sz val="10"/>
            <color indexed="12"/>
            <rFont val="Arial"/>
            <family val="2"/>
          </rPr>
          <t xml:space="preserve"> should be the one where information about advising can be mailed.</t>
        </r>
      </text>
    </comment>
    <comment ref="C11" authorId="0">
      <text>
        <r>
          <rPr>
            <b/>
            <sz val="10"/>
            <color indexed="12"/>
            <rFont val="Arial"/>
            <family val="2"/>
          </rPr>
          <t xml:space="preserve">Please enter the </t>
        </r>
        <r>
          <rPr>
            <b/>
            <sz val="10"/>
            <color indexed="14"/>
            <rFont val="Arial"/>
            <family val="2"/>
          </rPr>
          <t>e-Mail</t>
        </r>
        <r>
          <rPr>
            <b/>
            <sz val="10"/>
            <color indexed="12"/>
            <rFont val="Arial"/>
            <family val="2"/>
          </rPr>
          <t xml:space="preserve"> that you are most likely to check on a routine basis.</t>
        </r>
        <r>
          <rPr>
            <sz val="8"/>
            <color indexed="81"/>
            <rFont val="Tahoma"/>
            <family val="2"/>
          </rPr>
          <t xml:space="preserve">
</t>
        </r>
      </text>
    </comment>
    <comment ref="C12" authorId="0">
      <text>
        <r>
          <rPr>
            <sz val="10"/>
            <color indexed="12"/>
            <rFont val="Arial"/>
            <family val="2"/>
          </rPr>
          <t xml:space="preserve">This should be the </t>
        </r>
        <r>
          <rPr>
            <sz val="10"/>
            <color indexed="14"/>
            <rFont val="Arial"/>
            <family val="2"/>
          </rPr>
          <t>telephone number</t>
        </r>
        <r>
          <rPr>
            <sz val="10"/>
            <color indexed="12"/>
            <rFont val="Arial"/>
            <family val="2"/>
          </rPr>
          <t xml:space="preserve"> where you can be most easily contacted reached during the day</t>
        </r>
        <r>
          <rPr>
            <sz val="8"/>
            <color indexed="81"/>
            <rFont val="Tahoma"/>
            <family val="2"/>
          </rPr>
          <t xml:space="preserve">.
</t>
        </r>
      </text>
    </comment>
    <comment ref="C13" authorId="0">
      <text>
        <r>
          <rPr>
            <b/>
            <sz val="10"/>
            <color indexed="12"/>
            <rFont val="Arial"/>
            <family val="2"/>
          </rPr>
          <t xml:space="preserve">Optional </t>
        </r>
        <r>
          <rPr>
            <b/>
            <sz val="10"/>
            <color indexed="14"/>
            <rFont val="Arial"/>
            <family val="2"/>
          </rPr>
          <t>telephone number</t>
        </r>
        <r>
          <rPr>
            <b/>
            <sz val="10"/>
            <color indexed="12"/>
            <rFont val="Arial"/>
            <family val="2"/>
          </rPr>
          <t>: can be work, cell phone, pager, or any phone where a message can be left for you.</t>
        </r>
      </text>
    </comment>
    <comment ref="A17" authorId="0">
      <text>
        <r>
          <rPr>
            <sz val="10"/>
            <color indexed="20"/>
            <rFont val="Arial"/>
            <family val="2"/>
          </rPr>
          <t>Do not enter anything in this column, it is for counting only.</t>
        </r>
        <r>
          <rPr>
            <sz val="8"/>
            <color indexed="20"/>
            <rFont val="Tahoma"/>
            <family val="2"/>
          </rPr>
          <t xml:space="preserve">
</t>
        </r>
      </text>
    </comment>
    <comment ref="B17"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17"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17" authorId="0">
      <text>
        <r>
          <rPr>
            <b/>
            <sz val="10"/>
            <color indexed="36"/>
            <rFont val="Arial"/>
            <family val="2"/>
          </rPr>
          <t xml:space="preserve">Enter the units for the course that are shown your transcript. </t>
        </r>
        <r>
          <rPr>
            <b/>
            <sz val="8"/>
            <color indexed="81"/>
            <rFont val="Tahoma"/>
            <family val="2"/>
          </rPr>
          <t xml:space="preserve">
</t>
        </r>
      </text>
    </comment>
    <comment ref="E1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1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1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17"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17"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17"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17"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17"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17"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1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17"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1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17"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1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1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1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17"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1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1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1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18" authorId="0">
      <text>
        <r>
          <rPr>
            <sz val="10"/>
            <color indexed="20"/>
            <rFont val="Arial"/>
            <family val="2"/>
          </rPr>
          <t>Do not enter anything in this column, it is for counting only.</t>
        </r>
        <r>
          <rPr>
            <sz val="8"/>
            <color indexed="20"/>
            <rFont val="Tahoma"/>
            <family val="2"/>
          </rPr>
          <t xml:space="preserve">
</t>
        </r>
      </text>
    </comment>
    <comment ref="B18"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18"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18" authorId="0">
      <text>
        <r>
          <rPr>
            <b/>
            <sz val="10"/>
            <color indexed="36"/>
            <rFont val="Arial"/>
            <family val="2"/>
          </rPr>
          <t xml:space="preserve">Enter the units for the course that are shown your transcript. </t>
        </r>
        <r>
          <rPr>
            <b/>
            <sz val="8"/>
            <color indexed="81"/>
            <rFont val="Tahoma"/>
            <family val="2"/>
          </rPr>
          <t xml:space="preserve">
</t>
        </r>
      </text>
    </comment>
    <comment ref="E1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1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1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18"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18"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18"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18"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18"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18"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18"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18"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1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18"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18"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1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1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18"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18"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1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1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19" authorId="0">
      <text>
        <r>
          <rPr>
            <sz val="10"/>
            <color indexed="20"/>
            <rFont val="Arial"/>
            <family val="2"/>
          </rPr>
          <t>Do not enter anything in this column, it is for counting only.</t>
        </r>
        <r>
          <rPr>
            <sz val="8"/>
            <color indexed="20"/>
            <rFont val="Tahoma"/>
            <family val="2"/>
          </rPr>
          <t xml:space="preserve">
</t>
        </r>
      </text>
    </comment>
    <comment ref="B19"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19"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19" authorId="0">
      <text>
        <r>
          <rPr>
            <b/>
            <sz val="10"/>
            <color indexed="36"/>
            <rFont val="Arial"/>
            <family val="2"/>
          </rPr>
          <t xml:space="preserve">Enter the units for the course that are shown your transcript. </t>
        </r>
        <r>
          <rPr>
            <b/>
            <sz val="8"/>
            <color indexed="81"/>
            <rFont val="Tahoma"/>
            <family val="2"/>
          </rPr>
          <t xml:space="preserve">
</t>
        </r>
      </text>
    </comment>
    <comment ref="E1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1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1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19"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19"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19"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19"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19"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19"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1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19"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1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19"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1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1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1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19"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1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1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1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0" authorId="0">
      <text>
        <r>
          <rPr>
            <sz val="10"/>
            <color indexed="20"/>
            <rFont val="Arial"/>
            <family val="2"/>
          </rPr>
          <t>Do not enter anything in this column, it is for counting only.</t>
        </r>
        <r>
          <rPr>
            <sz val="8"/>
            <color indexed="20"/>
            <rFont val="Tahoma"/>
            <family val="2"/>
          </rPr>
          <t xml:space="preserve">
</t>
        </r>
      </text>
    </comment>
    <comment ref="B20"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20"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20" authorId="0">
      <text>
        <r>
          <rPr>
            <b/>
            <sz val="10"/>
            <color indexed="36"/>
            <rFont val="Arial"/>
            <family val="2"/>
          </rPr>
          <t xml:space="preserve">Enter the units for the course that are shown your transcript. </t>
        </r>
        <r>
          <rPr>
            <b/>
            <sz val="8"/>
            <color indexed="81"/>
            <rFont val="Tahoma"/>
            <family val="2"/>
          </rPr>
          <t xml:space="preserve">
</t>
        </r>
      </text>
    </comment>
    <comment ref="E2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0"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20"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20"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20"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20"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20"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2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0"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0"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2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0"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2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B21"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21"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21" authorId="0">
      <text>
        <r>
          <rPr>
            <b/>
            <sz val="10"/>
            <color indexed="36"/>
            <rFont val="Arial"/>
            <family val="2"/>
          </rPr>
          <t xml:space="preserve">Enter the units for the course that are shown your transcript. </t>
        </r>
        <r>
          <rPr>
            <b/>
            <sz val="8"/>
            <color indexed="81"/>
            <rFont val="Tahoma"/>
            <family val="2"/>
          </rPr>
          <t xml:space="preserve">
</t>
        </r>
      </text>
    </comment>
    <comment ref="E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F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G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H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I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J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K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L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M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N2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1"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R2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V2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2" authorId="0">
      <text>
        <r>
          <rPr>
            <sz val="10"/>
            <color indexed="20"/>
            <rFont val="Arial"/>
            <family val="2"/>
          </rPr>
          <t>Do not enter anything in this column, it is for counting only.</t>
        </r>
        <r>
          <rPr>
            <sz val="8"/>
            <color indexed="20"/>
            <rFont val="Tahoma"/>
            <family val="2"/>
          </rPr>
          <t xml:space="preserve">
</t>
        </r>
      </text>
    </comment>
    <comment ref="B22"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22"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22" authorId="0">
      <text>
        <r>
          <rPr>
            <b/>
            <sz val="10"/>
            <color indexed="36"/>
            <rFont val="Arial"/>
            <family val="2"/>
          </rPr>
          <t xml:space="preserve">Enter the units for the course that are shown your transcript. </t>
        </r>
        <r>
          <rPr>
            <b/>
            <sz val="8"/>
            <color indexed="81"/>
            <rFont val="Tahoma"/>
            <family val="2"/>
          </rPr>
          <t xml:space="preserve">
</t>
        </r>
      </text>
    </comment>
    <comment ref="E2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2"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22"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22"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22"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22"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22"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2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2"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2"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2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2"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2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3" authorId="0">
      <text>
        <r>
          <rPr>
            <sz val="10"/>
            <color indexed="20"/>
            <rFont val="Arial"/>
            <family val="2"/>
          </rPr>
          <t>Do not enter anything in this column, it is for counting only.</t>
        </r>
        <r>
          <rPr>
            <sz val="8"/>
            <color indexed="20"/>
            <rFont val="Tahoma"/>
            <family val="2"/>
          </rPr>
          <t xml:space="preserve">
</t>
        </r>
      </text>
    </comment>
    <comment ref="B23" authorId="0">
      <text>
        <r>
          <rPr>
            <b/>
            <sz val="10"/>
            <color indexed="36"/>
            <rFont val="Arial"/>
            <family val="2"/>
          </rPr>
          <t>This row is only for use ONLY when the number of courses exceeds the number shown above. For example when Chemistry courses receive separate grades for labs.</t>
        </r>
      </text>
    </comment>
    <comment ref="C23" authorId="0">
      <text>
        <r>
          <rPr>
            <b/>
            <sz val="10"/>
            <color indexed="36"/>
            <rFont val="Arial"/>
            <family val="2"/>
          </rPr>
          <t>This row is only for use ONLY when the number of courses exceeds the number shown above. For example when Chemistry courses receive separate grades for labs.</t>
        </r>
      </text>
    </comment>
    <comment ref="D23" authorId="0">
      <text>
        <r>
          <rPr>
            <b/>
            <sz val="10"/>
            <color indexed="36"/>
            <rFont val="Arial"/>
            <family val="2"/>
          </rPr>
          <t>This row is only for use ONLY when the number of courses exceeds the number shown above. For example when Chemistry courses receive separate grades for labs.</t>
        </r>
      </text>
    </comment>
    <comment ref="E2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3"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23"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23"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23"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23"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23"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2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3"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3"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2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3"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2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4" authorId="0">
      <text>
        <r>
          <rPr>
            <b/>
            <sz val="10"/>
            <color indexed="36"/>
            <rFont val="Arial"/>
            <family val="2"/>
          </rPr>
          <t>This row is only for use ONLY when the number of courses exceeds the number shown above. For example when Chemistry courses receive separate grades for labs.</t>
        </r>
      </text>
    </comment>
    <comment ref="B24"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C24"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D24"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E2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4" authorId="0">
      <text>
        <r>
          <rPr>
            <b/>
            <sz val="10"/>
            <color indexed="36"/>
            <rFont val="Arial"/>
            <family val="2"/>
          </rPr>
          <t>This row is only for use ONLY when the number of courses exceeds the number shown above. For example when Chemistry courses receive separate grades for labs.</t>
        </r>
      </text>
    </comment>
    <comment ref="I24" authorId="0">
      <text>
        <r>
          <rPr>
            <b/>
            <sz val="10"/>
            <color indexed="36"/>
            <rFont val="Arial"/>
            <family val="2"/>
          </rPr>
          <t>This row is only for use ONLY when the number of courses exceeds the number shown above. For example when Chemistry courses receive separate grades for labs.</t>
        </r>
      </text>
    </comment>
    <comment ref="J24" authorId="0">
      <text>
        <r>
          <rPr>
            <b/>
            <sz val="10"/>
            <color indexed="36"/>
            <rFont val="Arial"/>
            <family val="2"/>
          </rPr>
          <t>This row is only for use ONLY when the number of courses exceeds the number shown above. For example when Chemistry courses receive separate grades for labs.</t>
        </r>
      </text>
    </comment>
    <comment ref="K24" authorId="0">
      <text>
        <r>
          <rPr>
            <b/>
            <sz val="10"/>
            <color indexed="36"/>
            <rFont val="Arial"/>
            <family val="2"/>
          </rPr>
          <t>This row is only for use ONLY when the number of courses exceeds the number shown above. For example when Chemistry courses receive separate grades for labs.</t>
        </r>
      </text>
    </comment>
    <comment ref="L24" authorId="0">
      <text>
        <r>
          <rPr>
            <b/>
            <sz val="10"/>
            <color indexed="36"/>
            <rFont val="Arial"/>
            <family val="2"/>
          </rPr>
          <t>This row is only for use ONLY when the number of courses exceeds the number shown above. For example when Chemistry courses receive separate grades for labs.</t>
        </r>
      </text>
    </comment>
    <comment ref="M24" authorId="0">
      <text>
        <r>
          <rPr>
            <b/>
            <sz val="10"/>
            <color indexed="36"/>
            <rFont val="Arial"/>
            <family val="2"/>
          </rPr>
          <t>This row is only for use ONLY when the number of courses exceeds the number shown above. For example when Chemistry courses receive separate grades for labs.</t>
        </r>
      </text>
    </comment>
    <comment ref="N2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4"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4" authorId="0">
      <text>
        <r>
          <rPr>
            <b/>
            <sz val="10"/>
            <color indexed="36"/>
            <rFont val="Arial"/>
            <family val="2"/>
          </rPr>
          <t>This row is only for use ONLY when the number of courses exceeds the number shown above. For example when Chemistry courses receive separate grades for labs.</t>
        </r>
      </text>
    </comment>
    <comment ref="R2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4" authorId="0">
      <text>
        <r>
          <rPr>
            <b/>
            <sz val="10"/>
            <color indexed="36"/>
            <rFont val="Arial"/>
            <family val="2"/>
          </rPr>
          <t>This row is only for use ONLY when the number of courses exceeds the number shown above. For example when Chemistry courses receive separate grades for labs.</t>
        </r>
      </text>
    </comment>
    <comment ref="V2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5" authorId="0">
      <text>
        <r>
          <rPr>
            <b/>
            <sz val="10"/>
            <color indexed="36"/>
            <rFont val="Arial"/>
            <family val="2"/>
          </rPr>
          <t>This row is only for use ONLY when the number of courses exceeds the number shown above. For example when Chemistry courses receive separate grades for labs.</t>
        </r>
      </text>
    </comment>
    <comment ref="B25"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C25"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D25"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E2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5" authorId="0">
      <text>
        <r>
          <rPr>
            <b/>
            <sz val="10"/>
            <color indexed="36"/>
            <rFont val="Arial"/>
            <family val="2"/>
          </rPr>
          <t>This row is only for use ONLY when the number of courses exceeds the number shown above. For example when Chemistry courses receive separate grades for labs.</t>
        </r>
      </text>
    </comment>
    <comment ref="I25" authorId="0">
      <text>
        <r>
          <rPr>
            <b/>
            <sz val="10"/>
            <color indexed="36"/>
            <rFont val="Arial"/>
            <family val="2"/>
          </rPr>
          <t>This row is only for use ONLY when the number of courses exceeds the number shown above. For example when Chemistry courses receive separate grades for labs.</t>
        </r>
      </text>
    </comment>
    <comment ref="J25" authorId="0">
      <text>
        <r>
          <rPr>
            <b/>
            <sz val="10"/>
            <color indexed="36"/>
            <rFont val="Arial"/>
            <family val="2"/>
          </rPr>
          <t>This row is only for use ONLY when the number of courses exceeds the number shown above. For example when Chemistry courses receive separate grades for labs.</t>
        </r>
      </text>
    </comment>
    <comment ref="K25" authorId="0">
      <text>
        <r>
          <rPr>
            <b/>
            <sz val="10"/>
            <color indexed="36"/>
            <rFont val="Arial"/>
            <family val="2"/>
          </rPr>
          <t>This row is only for use ONLY when the number of courses exceeds the number shown above. For example when Chemistry courses receive separate grades for labs.</t>
        </r>
      </text>
    </comment>
    <comment ref="L25" authorId="0">
      <text>
        <r>
          <rPr>
            <b/>
            <sz val="10"/>
            <color indexed="36"/>
            <rFont val="Arial"/>
            <family val="2"/>
          </rPr>
          <t>This row is only for use ONLY when the number of courses exceeds the number shown above. For example when Chemistry courses receive separate grades for labs.</t>
        </r>
      </text>
    </comment>
    <comment ref="M25" authorId="0">
      <text>
        <r>
          <rPr>
            <b/>
            <sz val="10"/>
            <color indexed="36"/>
            <rFont val="Arial"/>
            <family val="2"/>
          </rPr>
          <t>This row is only for use ONLY when the number of courses exceeds the number shown above. For example when Chemistry courses receive separate grades for labs.</t>
        </r>
      </text>
    </comment>
    <comment ref="N2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5"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5" authorId="0">
      <text>
        <r>
          <rPr>
            <b/>
            <sz val="10"/>
            <color indexed="36"/>
            <rFont val="Arial"/>
            <family val="2"/>
          </rPr>
          <t>This row is only for use ONLY when the number of courses exceeds the number shown above. For example when Chemistry courses receive separate grades for labs.</t>
        </r>
      </text>
    </comment>
    <comment ref="R2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5" authorId="0">
      <text>
        <r>
          <rPr>
            <b/>
            <sz val="10"/>
            <color indexed="36"/>
            <rFont val="Arial"/>
            <family val="2"/>
          </rPr>
          <t>This row is only for use ONLY when the number of courses exceeds the number shown above. For example when Chemistry courses receive separate grades for labs.</t>
        </r>
      </text>
    </comment>
    <comment ref="V2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6" authorId="0">
      <text>
        <r>
          <rPr>
            <sz val="10"/>
            <color indexed="20"/>
            <rFont val="Arial"/>
            <family val="2"/>
          </rPr>
          <t>Do not enter anything in this column, it is for counting only.</t>
        </r>
        <r>
          <rPr>
            <sz val="8"/>
            <color indexed="20"/>
            <rFont val="Tahoma"/>
            <family val="2"/>
          </rPr>
          <t xml:space="preserve">
</t>
        </r>
      </text>
    </comment>
    <comment ref="B26" authorId="0">
      <text>
        <r>
          <rPr>
            <b/>
            <sz val="10"/>
            <color indexed="36"/>
            <rFont val="Arial"/>
            <family val="2"/>
          </rPr>
          <t>This row is only for use ONLY when the number of courses exceeds the number shown above. For example when Chemistry courses receive separate grades for labs.</t>
        </r>
      </text>
    </comment>
    <comment ref="C26" authorId="0">
      <text>
        <r>
          <rPr>
            <b/>
            <sz val="10"/>
            <color indexed="36"/>
            <rFont val="Arial"/>
            <family val="2"/>
          </rPr>
          <t>This row is only for use ONLY when the number of courses exceeds the number shown above. For example when Chemistry courses receive separate grades for labs.</t>
        </r>
      </text>
    </comment>
    <comment ref="D26" authorId="0">
      <text>
        <r>
          <rPr>
            <b/>
            <sz val="10"/>
            <color indexed="36"/>
            <rFont val="Arial"/>
            <family val="2"/>
          </rPr>
          <t>This row is only for use ONLY when the number of courses exceeds the number shown above. For example when Chemistry courses receive separate grades for labs.</t>
        </r>
      </text>
    </comment>
    <comment ref="E2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6"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26"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26"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26"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26"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26"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2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6"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6"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2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6"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2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7" authorId="0">
      <text>
        <r>
          <rPr>
            <sz val="10"/>
            <color indexed="20"/>
            <rFont val="Arial"/>
            <family val="2"/>
          </rPr>
          <t>Do not enter anything in this column, it is for counting only.</t>
        </r>
        <r>
          <rPr>
            <sz val="8"/>
            <color indexed="20"/>
            <rFont val="Tahoma"/>
            <family val="2"/>
          </rPr>
          <t xml:space="preserve">
</t>
        </r>
      </text>
    </comment>
    <comment ref="B27"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27"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27" authorId="0">
      <text>
        <r>
          <rPr>
            <b/>
            <sz val="10"/>
            <color indexed="36"/>
            <rFont val="Arial"/>
            <family val="2"/>
          </rPr>
          <t xml:space="preserve">Enter the units for the course that are shown your transcript. </t>
        </r>
        <r>
          <rPr>
            <b/>
            <sz val="8"/>
            <color indexed="81"/>
            <rFont val="Tahoma"/>
            <family val="2"/>
          </rPr>
          <t xml:space="preserve">
</t>
        </r>
      </text>
    </comment>
    <comment ref="E2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7"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27"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27"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27"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27"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27"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2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7"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7"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2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7"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2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B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C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D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E2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I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J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K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L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M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N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O28"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R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S2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V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W2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B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C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D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E2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I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J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K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L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M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N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O29"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R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S2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V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W2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1" authorId="0">
      <text>
        <r>
          <rPr>
            <sz val="10"/>
            <color indexed="20"/>
            <rFont val="Arial"/>
            <family val="2"/>
          </rPr>
          <t>Do not enter anything in this column, it is for counting only.</t>
        </r>
        <r>
          <rPr>
            <sz val="8"/>
            <color indexed="20"/>
            <rFont val="Tahoma"/>
            <family val="2"/>
          </rPr>
          <t xml:space="preserve">
</t>
        </r>
      </text>
    </comment>
    <comment ref="E3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1"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31"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31"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31"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31"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31"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3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1"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1"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3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1"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3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2" authorId="0">
      <text>
        <r>
          <rPr>
            <sz val="10"/>
            <color indexed="20"/>
            <rFont val="Arial"/>
            <family val="2"/>
          </rPr>
          <t>Do not enter anything in this column, it is for counting only.</t>
        </r>
        <r>
          <rPr>
            <sz val="8"/>
            <color indexed="20"/>
            <rFont val="Tahoma"/>
            <family val="2"/>
          </rPr>
          <t xml:space="preserve">
</t>
        </r>
      </text>
    </comment>
    <comment ref="B32"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32"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32" authorId="0">
      <text>
        <r>
          <rPr>
            <b/>
            <sz val="10"/>
            <color indexed="36"/>
            <rFont val="Arial"/>
            <family val="2"/>
          </rPr>
          <t xml:space="preserve">Enter the units for the course that are shown your transcript. </t>
        </r>
        <r>
          <rPr>
            <b/>
            <sz val="8"/>
            <color indexed="81"/>
            <rFont val="Tahoma"/>
            <family val="2"/>
          </rPr>
          <t xml:space="preserve">
</t>
        </r>
      </text>
    </comment>
    <comment ref="E3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2"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32"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32"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32"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32"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32"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3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2"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2"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3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2"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3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3" authorId="0">
      <text>
        <r>
          <rPr>
            <sz val="10"/>
            <color indexed="20"/>
            <rFont val="Arial"/>
            <family val="2"/>
          </rPr>
          <t>Do not enter anything in this column, it is for counting only.</t>
        </r>
        <r>
          <rPr>
            <sz val="8"/>
            <color indexed="20"/>
            <rFont val="Tahoma"/>
            <family val="2"/>
          </rPr>
          <t xml:space="preserve">
</t>
        </r>
      </text>
    </comment>
    <comment ref="E3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3"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33"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33"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33"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33"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33"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3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3"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3"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3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3"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3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4" authorId="0">
      <text>
        <r>
          <rPr>
            <sz val="10"/>
            <color indexed="20"/>
            <rFont val="Arial"/>
            <family val="2"/>
          </rPr>
          <t>Do not enter anything in this column, it is for counting only.</t>
        </r>
        <r>
          <rPr>
            <sz val="8"/>
            <color indexed="20"/>
            <rFont val="Tahoma"/>
            <family val="2"/>
          </rPr>
          <t xml:space="preserve">
</t>
        </r>
      </text>
    </comment>
    <comment ref="E3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4"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34"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34"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34"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34"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34"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3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4"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4"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3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4"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3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5"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E3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5"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I35"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J35"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K35"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L35"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M35"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N3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5"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5"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R3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5"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V3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6"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E3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6"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I36"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J36"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K36"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L36"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M36"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N3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6"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6"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R3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6"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V3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E3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I3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J3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K3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L3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M3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N3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7"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R3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V3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8"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B38"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38"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38" authorId="0">
      <text>
        <r>
          <rPr>
            <b/>
            <sz val="10"/>
            <color indexed="36"/>
            <rFont val="Arial"/>
            <family val="2"/>
          </rPr>
          <t xml:space="preserve">Enter the units for the course that are shown your transcript. </t>
        </r>
        <r>
          <rPr>
            <b/>
            <sz val="8"/>
            <color indexed="81"/>
            <rFont val="Tahoma"/>
            <family val="2"/>
          </rPr>
          <t xml:space="preserve">
</t>
        </r>
      </text>
    </comment>
    <comment ref="E3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8"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I38"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J38"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K38"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L38"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M38"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N38"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8"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8"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R38"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8"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V38"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9" authorId="0">
      <text>
        <r>
          <rPr>
            <sz val="10"/>
            <color indexed="20"/>
            <rFont val="Arial"/>
            <family val="2"/>
          </rPr>
          <t>Do not enter anything in this column, it is for counting only.</t>
        </r>
        <r>
          <rPr>
            <sz val="8"/>
            <color indexed="20"/>
            <rFont val="Tahoma"/>
            <family val="2"/>
          </rPr>
          <t xml:space="preserve">
</t>
        </r>
      </text>
    </comment>
    <comment ref="E3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9"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39"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39"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39"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 xml:space="preserve">the number listed on the transcript for the non-SJSU institution. </t>
        </r>
        <r>
          <rPr>
            <b/>
            <sz val="10"/>
            <color indexed="14"/>
            <rFont val="Arial"/>
            <family val="2"/>
          </rPr>
          <t xml:space="preserve">If the lab was graded as part of the lecture, then enter </t>
        </r>
        <r>
          <rPr>
            <b/>
            <sz val="10"/>
            <color indexed="10"/>
            <rFont val="Arial"/>
            <family val="2"/>
          </rPr>
          <t>0</t>
        </r>
        <r>
          <rPr>
            <b/>
            <sz val="10"/>
            <color indexed="14"/>
            <rFont val="Arial"/>
            <family val="2"/>
          </rPr>
          <t xml:space="preserve"> for the units.</t>
        </r>
        <r>
          <rPr>
            <sz val="10"/>
            <color indexed="12"/>
            <rFont val="Arial"/>
            <family val="2"/>
          </rPr>
          <t xml:space="preserve">
</t>
        </r>
      </text>
    </comment>
    <comment ref="L39"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39"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3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9"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9"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3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9"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3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0" authorId="0">
      <text>
        <r>
          <rPr>
            <sz val="10"/>
            <color indexed="20"/>
            <rFont val="Arial"/>
            <family val="2"/>
          </rPr>
          <t>Do not enter anything in this column, it is for counting only.</t>
        </r>
        <r>
          <rPr>
            <sz val="8"/>
            <color indexed="20"/>
            <rFont val="Tahoma"/>
            <family val="2"/>
          </rPr>
          <t xml:space="preserve">
</t>
        </r>
      </text>
    </comment>
    <comment ref="B40"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40"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40" authorId="0">
      <text>
        <r>
          <rPr>
            <b/>
            <sz val="10"/>
            <color indexed="36"/>
            <rFont val="Arial"/>
            <family val="2"/>
          </rPr>
          <t xml:space="preserve">Enter the units for the course that are shown your transcript. </t>
        </r>
        <r>
          <rPr>
            <b/>
            <sz val="8"/>
            <color indexed="81"/>
            <rFont val="Tahoma"/>
            <family val="2"/>
          </rPr>
          <t xml:space="preserve">
</t>
        </r>
      </text>
    </comment>
    <comment ref="E4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0"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0"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0"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0"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0"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0"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0"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0"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0"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1" authorId="0">
      <text>
        <r>
          <rPr>
            <sz val="10"/>
            <color indexed="20"/>
            <rFont val="Arial"/>
            <family val="2"/>
          </rPr>
          <t>Do not enter anything in this column, it is for counting only.</t>
        </r>
        <r>
          <rPr>
            <sz val="8"/>
            <color indexed="20"/>
            <rFont val="Tahoma"/>
            <family val="2"/>
          </rPr>
          <t xml:space="preserve">
</t>
        </r>
      </text>
    </comment>
    <comment ref="E4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1"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1"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1"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1"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1"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1"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1"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1"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1"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2" authorId="0">
      <text>
        <r>
          <rPr>
            <sz val="10"/>
            <color indexed="20"/>
            <rFont val="Arial"/>
            <family val="2"/>
          </rPr>
          <t>Do not enter anything in this column, it is for counting only.</t>
        </r>
        <r>
          <rPr>
            <sz val="8"/>
            <color indexed="20"/>
            <rFont val="Tahoma"/>
            <family val="2"/>
          </rPr>
          <t xml:space="preserve">
</t>
        </r>
      </text>
    </comment>
    <comment ref="B42"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42"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42" authorId="0">
      <text>
        <r>
          <rPr>
            <b/>
            <sz val="10"/>
            <color indexed="36"/>
            <rFont val="Arial"/>
            <family val="2"/>
          </rPr>
          <t xml:space="preserve">Enter the units for the course that are shown your transcript. </t>
        </r>
        <r>
          <rPr>
            <b/>
            <sz val="8"/>
            <color indexed="81"/>
            <rFont val="Tahoma"/>
            <family val="2"/>
          </rPr>
          <t xml:space="preserve">
</t>
        </r>
      </text>
    </comment>
    <comment ref="E4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2"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2"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2"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2"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2"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2"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2"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2"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2"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3" authorId="0">
      <text>
        <r>
          <rPr>
            <sz val="10"/>
            <color indexed="20"/>
            <rFont val="Arial"/>
            <family val="2"/>
          </rPr>
          <t>Do not enter anything in this column, it is for counting only.</t>
        </r>
        <r>
          <rPr>
            <sz val="8"/>
            <color indexed="20"/>
            <rFont val="Tahoma"/>
            <family val="2"/>
          </rPr>
          <t xml:space="preserve">
</t>
        </r>
      </text>
    </comment>
    <comment ref="B43"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43"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43" authorId="0">
      <text>
        <r>
          <rPr>
            <b/>
            <sz val="10"/>
            <color indexed="36"/>
            <rFont val="Arial"/>
            <family val="2"/>
          </rPr>
          <t xml:space="preserve">Enter the units for the course that are shown your transcript. </t>
        </r>
        <r>
          <rPr>
            <b/>
            <sz val="8"/>
            <color indexed="81"/>
            <rFont val="Tahoma"/>
            <family val="2"/>
          </rPr>
          <t xml:space="preserve">
</t>
        </r>
      </text>
    </comment>
    <comment ref="E4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3"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3"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3"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3"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3"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3"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3"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3"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3"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4" authorId="0">
      <text>
        <r>
          <rPr>
            <sz val="10"/>
            <color indexed="20"/>
            <rFont val="Arial"/>
            <family val="2"/>
          </rPr>
          <t>Do not enter anything in this column, it is for counting only.</t>
        </r>
        <r>
          <rPr>
            <sz val="8"/>
            <color indexed="20"/>
            <rFont val="Tahoma"/>
            <family val="2"/>
          </rPr>
          <t xml:space="preserve">
</t>
        </r>
      </text>
    </comment>
    <comment ref="E4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4"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4"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4"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4"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4"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4"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4"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4"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4"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5" authorId="0">
      <text>
        <r>
          <rPr>
            <sz val="10"/>
            <color indexed="20"/>
            <rFont val="Arial"/>
            <family val="2"/>
          </rPr>
          <t>Do not enter anything in this column, it is for counting only.</t>
        </r>
        <r>
          <rPr>
            <sz val="8"/>
            <color indexed="20"/>
            <rFont val="Tahoma"/>
            <family val="2"/>
          </rPr>
          <t xml:space="preserve">
</t>
        </r>
      </text>
    </comment>
    <comment ref="B45"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45"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45" authorId="0">
      <text>
        <r>
          <rPr>
            <b/>
            <sz val="10"/>
            <color indexed="36"/>
            <rFont val="Arial"/>
            <family val="2"/>
          </rPr>
          <t xml:space="preserve">Enter the units for the course that are shown your transcript. </t>
        </r>
        <r>
          <rPr>
            <b/>
            <sz val="8"/>
            <color indexed="81"/>
            <rFont val="Tahoma"/>
            <family val="2"/>
          </rPr>
          <t xml:space="preserve">
</t>
        </r>
      </text>
    </comment>
    <comment ref="E4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5"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5"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5"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5"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5"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5"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5"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5"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5"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6" authorId="0">
      <text>
        <r>
          <rPr>
            <sz val="10"/>
            <color indexed="20"/>
            <rFont val="Arial"/>
            <family val="2"/>
          </rPr>
          <t>Do not enter anything in this column, it is for counting only.</t>
        </r>
        <r>
          <rPr>
            <sz val="8"/>
            <color indexed="20"/>
            <rFont val="Tahoma"/>
            <family val="2"/>
          </rPr>
          <t xml:space="preserve">
</t>
        </r>
      </text>
    </comment>
    <comment ref="E4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6"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6"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6"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6"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6"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6"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6"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6"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6"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7" authorId="0">
      <text>
        <r>
          <rPr>
            <sz val="10"/>
            <color indexed="20"/>
            <rFont val="Arial"/>
            <family val="2"/>
          </rPr>
          <t>Do not enter anything in this column, it is for counting only.</t>
        </r>
        <r>
          <rPr>
            <sz val="8"/>
            <color indexed="20"/>
            <rFont val="Tahoma"/>
            <family val="2"/>
          </rPr>
          <t xml:space="preserve">
</t>
        </r>
      </text>
    </comment>
    <comment ref="B4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C4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D4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E4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7"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7"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7"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7"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7"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7"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7"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7"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7"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8" authorId="0">
      <text>
        <r>
          <rPr>
            <sz val="10"/>
            <color indexed="20"/>
            <rFont val="Arial"/>
            <family val="2"/>
          </rPr>
          <t>Do not enter anything in this column, it is for counting only.</t>
        </r>
        <r>
          <rPr>
            <sz val="8"/>
            <color indexed="20"/>
            <rFont val="Tahoma"/>
            <family val="2"/>
          </rPr>
          <t xml:space="preserve">
</t>
        </r>
      </text>
    </comment>
    <comment ref="B48"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C48"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D48"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E4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8"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8"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8"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8"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8"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8"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8"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8"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8"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8"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8"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8"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9" authorId="0">
      <text>
        <r>
          <rPr>
            <sz val="10"/>
            <color indexed="20"/>
            <rFont val="Arial"/>
            <family val="2"/>
          </rPr>
          <t>Do not enter anything in this column, it is for counting only.</t>
        </r>
        <r>
          <rPr>
            <sz val="8"/>
            <color indexed="20"/>
            <rFont val="Tahoma"/>
            <family val="2"/>
          </rPr>
          <t xml:space="preserve">
</t>
        </r>
      </text>
    </comment>
    <comment ref="B49"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49"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49" authorId="0">
      <text>
        <r>
          <rPr>
            <b/>
            <sz val="10"/>
            <color indexed="36"/>
            <rFont val="Arial"/>
            <family val="2"/>
          </rPr>
          <t xml:space="preserve">Enter the units for the course that are shown your transcript. </t>
        </r>
        <r>
          <rPr>
            <b/>
            <sz val="8"/>
            <color indexed="81"/>
            <rFont val="Tahoma"/>
            <family val="2"/>
          </rPr>
          <t xml:space="preserve">
</t>
        </r>
      </text>
    </comment>
    <comment ref="E4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9"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9"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9"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9"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9"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9"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9"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9"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9"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0" authorId="0">
      <text>
        <r>
          <rPr>
            <sz val="10"/>
            <color indexed="20"/>
            <rFont val="Arial"/>
            <family val="2"/>
          </rPr>
          <t>Do not enter anything in this column, it is for counting only.</t>
        </r>
        <r>
          <rPr>
            <sz val="8"/>
            <color indexed="20"/>
            <rFont val="Tahoma"/>
            <family val="2"/>
          </rPr>
          <t xml:space="preserve">
</t>
        </r>
      </text>
    </comment>
    <comment ref="B50"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C50"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D50"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E5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0"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0"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0"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0"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0"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0"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0"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0"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0"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1" authorId="0">
      <text>
        <r>
          <rPr>
            <sz val="10"/>
            <color indexed="20"/>
            <rFont val="Arial"/>
            <family val="2"/>
          </rPr>
          <t>Do not enter anything in this column, it is for counting only.</t>
        </r>
        <r>
          <rPr>
            <sz val="8"/>
            <color indexed="20"/>
            <rFont val="Tahoma"/>
            <family val="2"/>
          </rPr>
          <t xml:space="preserve">
</t>
        </r>
      </text>
    </comment>
    <comment ref="E5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1"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1"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1"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1"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1"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1"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1"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1"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1"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2" authorId="0">
      <text>
        <r>
          <rPr>
            <sz val="10"/>
            <color indexed="20"/>
            <rFont val="Arial"/>
            <family val="2"/>
          </rPr>
          <t>Do not enter anything in this column, it is for counting only.</t>
        </r>
        <r>
          <rPr>
            <sz val="8"/>
            <color indexed="20"/>
            <rFont val="Tahoma"/>
            <family val="2"/>
          </rPr>
          <t xml:space="preserve">
</t>
        </r>
      </text>
    </comment>
    <comment ref="B52"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52"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52" authorId="0">
      <text>
        <r>
          <rPr>
            <b/>
            <sz val="10"/>
            <color indexed="36"/>
            <rFont val="Arial"/>
            <family val="2"/>
          </rPr>
          <t xml:space="preserve">Enter the units for the course that are shown your transcript. </t>
        </r>
        <r>
          <rPr>
            <b/>
            <sz val="8"/>
            <color indexed="81"/>
            <rFont val="Tahoma"/>
            <family val="2"/>
          </rPr>
          <t xml:space="preserve">
</t>
        </r>
      </text>
    </comment>
    <comment ref="E5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2"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2"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2"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2"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2"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2"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2"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2"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2"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3" authorId="0">
      <text>
        <r>
          <rPr>
            <sz val="10"/>
            <color indexed="20"/>
            <rFont val="Arial"/>
            <family val="2"/>
          </rPr>
          <t>Do not enter anything in this column, it is for counting only.</t>
        </r>
        <r>
          <rPr>
            <sz val="8"/>
            <color indexed="20"/>
            <rFont val="Tahoma"/>
            <family val="2"/>
          </rPr>
          <t xml:space="preserve">
</t>
        </r>
      </text>
    </comment>
    <comment ref="E5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3"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3"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3"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3"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3"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3"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3"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3"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3"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4" authorId="0">
      <text>
        <r>
          <rPr>
            <sz val="10"/>
            <color indexed="20"/>
            <rFont val="Arial"/>
            <family val="2"/>
          </rPr>
          <t>Do not enter anything in this column, it is for counting only.</t>
        </r>
        <r>
          <rPr>
            <sz val="8"/>
            <color indexed="20"/>
            <rFont val="Tahoma"/>
            <family val="2"/>
          </rPr>
          <t xml:space="preserve">
</t>
        </r>
      </text>
    </comment>
    <comment ref="E5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4"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4"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4"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4"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4"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4"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4"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4"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4"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5" authorId="0">
      <text>
        <r>
          <rPr>
            <sz val="10"/>
            <color indexed="20"/>
            <rFont val="Arial"/>
            <family val="2"/>
          </rPr>
          <t>Do not enter anything in this column, it is for counting only.</t>
        </r>
        <r>
          <rPr>
            <sz val="8"/>
            <color indexed="20"/>
            <rFont val="Tahoma"/>
            <family val="2"/>
          </rPr>
          <t xml:space="preserve">
</t>
        </r>
      </text>
    </comment>
    <comment ref="E5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5"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5"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5"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5"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5"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5"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5"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5"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5"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6" author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B56" author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C56" author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D56" author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E5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6" author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I56" author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J56" author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K56" author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L56" author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M56" author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N5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6"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6" author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R5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6" author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V5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8" authorId="0">
      <text>
        <r>
          <rPr>
            <sz val="10"/>
            <color indexed="20"/>
            <rFont val="Arial"/>
            <family val="2"/>
          </rPr>
          <t>Do not enter anything in this column, it is for counting only.</t>
        </r>
        <r>
          <rPr>
            <sz val="8"/>
            <color indexed="20"/>
            <rFont val="Tahoma"/>
            <family val="2"/>
          </rPr>
          <t xml:space="preserve">
</t>
        </r>
      </text>
    </comment>
    <comment ref="B58"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58"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58" authorId="0">
      <text>
        <r>
          <rPr>
            <b/>
            <sz val="10"/>
            <color indexed="36"/>
            <rFont val="Arial"/>
            <family val="2"/>
          </rPr>
          <t xml:space="preserve">Enter the units for the course that are shown your transcript. </t>
        </r>
        <r>
          <rPr>
            <b/>
            <sz val="8"/>
            <color indexed="81"/>
            <rFont val="Tahoma"/>
            <family val="2"/>
          </rPr>
          <t xml:space="preserve">
</t>
        </r>
      </text>
    </comment>
    <comment ref="E5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8"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8"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8"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8"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8"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8"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8"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8"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8"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8"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8"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8"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9" authorId="0">
      <text>
        <r>
          <rPr>
            <sz val="10"/>
            <color indexed="20"/>
            <rFont val="Arial"/>
            <family val="2"/>
          </rPr>
          <t>Do not enter anything in this column, it is for counting only.</t>
        </r>
        <r>
          <rPr>
            <sz val="8"/>
            <color indexed="20"/>
            <rFont val="Tahoma"/>
            <family val="2"/>
          </rPr>
          <t xml:space="preserve">
</t>
        </r>
      </text>
    </comment>
    <comment ref="B59"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59"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59" authorId="0">
      <text>
        <r>
          <rPr>
            <b/>
            <sz val="10"/>
            <color indexed="36"/>
            <rFont val="Arial"/>
            <family val="2"/>
          </rPr>
          <t xml:space="preserve">Enter the units for the course that are shown your transcript. </t>
        </r>
        <r>
          <rPr>
            <b/>
            <sz val="8"/>
            <color indexed="81"/>
            <rFont val="Tahoma"/>
            <family val="2"/>
          </rPr>
          <t xml:space="preserve">
</t>
        </r>
      </text>
    </comment>
    <comment ref="E5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9"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9"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9"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9"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9"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9"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9"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9"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9"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60" authorId="0">
      <text>
        <r>
          <rPr>
            <sz val="10"/>
            <color indexed="20"/>
            <rFont val="Arial"/>
            <family val="2"/>
          </rPr>
          <t>Do not enter anything in this column, it is for counting only.</t>
        </r>
        <r>
          <rPr>
            <sz val="8"/>
            <color indexed="20"/>
            <rFont val="Tahoma"/>
            <family val="2"/>
          </rPr>
          <t xml:space="preserve">
</t>
        </r>
      </text>
    </comment>
    <comment ref="B60"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60"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60" authorId="0">
      <text>
        <r>
          <rPr>
            <b/>
            <sz val="10"/>
            <color indexed="36"/>
            <rFont val="Arial"/>
            <family val="2"/>
          </rPr>
          <t xml:space="preserve">Enter the units for the course that are shown your transcript. </t>
        </r>
        <r>
          <rPr>
            <b/>
            <sz val="8"/>
            <color indexed="81"/>
            <rFont val="Tahoma"/>
            <family val="2"/>
          </rPr>
          <t xml:space="preserve">
</t>
        </r>
      </text>
    </comment>
    <comment ref="E6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6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6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60"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60"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60"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60"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60"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60"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6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60"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6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60"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6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6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6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60"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6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6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6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61" authorId="0">
      <text>
        <r>
          <rPr>
            <sz val="10"/>
            <color indexed="20"/>
            <rFont val="Arial"/>
            <family val="2"/>
          </rPr>
          <t>Do not enter anything in this column, it is for counting only.</t>
        </r>
        <r>
          <rPr>
            <sz val="8"/>
            <color indexed="20"/>
            <rFont val="Tahoma"/>
            <family val="2"/>
          </rPr>
          <t xml:space="preserve">
</t>
        </r>
      </text>
    </comment>
    <comment ref="B61"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61"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61" authorId="0">
      <text>
        <r>
          <rPr>
            <b/>
            <sz val="10"/>
            <color indexed="36"/>
            <rFont val="Arial"/>
            <family val="2"/>
          </rPr>
          <t xml:space="preserve">Enter the units for the course that are shown your transcript. </t>
        </r>
        <r>
          <rPr>
            <b/>
            <sz val="8"/>
            <color indexed="81"/>
            <rFont val="Tahoma"/>
            <family val="2"/>
          </rPr>
          <t xml:space="preserve">
</t>
        </r>
      </text>
    </comment>
    <comment ref="E6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6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6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61"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61"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61"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61"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61"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61"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6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61"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6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61"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6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6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6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61"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6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6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6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62"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B62"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62"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D62"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E6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6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6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62"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I62"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J62"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K62"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L62"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M62"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N6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62"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6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62"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R6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6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6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62"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V6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6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6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63"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B63"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63"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D63"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E6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6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6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63"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I63"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J63"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K63"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L63"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M63"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N6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63"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6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63"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R6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6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6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63"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V6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6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6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List>
</comments>
</file>

<file path=xl/sharedStrings.xml><?xml version="1.0" encoding="utf-8"?>
<sst xmlns="http://schemas.openxmlformats.org/spreadsheetml/2006/main" count="390" uniqueCount="132">
  <si>
    <t>Last Name:</t>
  </si>
  <si>
    <t>First Name, MI.:</t>
  </si>
  <si>
    <t>Mailing Street Address:</t>
  </si>
  <si>
    <t>Mailing City State Zip</t>
  </si>
  <si>
    <t>e-Mail:</t>
  </si>
  <si>
    <t>Index</t>
  </si>
  <si>
    <t>Letter Grade 1</t>
  </si>
  <si>
    <t>Letter Grade 2</t>
  </si>
  <si>
    <t>Term Grade 2 Obtained</t>
  </si>
  <si>
    <t>Letter Grade 3</t>
  </si>
  <si>
    <t>Term Grade 3 Obtained</t>
  </si>
  <si>
    <t>Telephone (primary):</t>
  </si>
  <si>
    <t>Telephone (secondary):</t>
  </si>
  <si>
    <t>N/A</t>
  </si>
  <si>
    <t>MATH 30</t>
  </si>
  <si>
    <t>MATH 31</t>
  </si>
  <si>
    <t>MATH 32</t>
  </si>
  <si>
    <t>MATH 133A</t>
  </si>
  <si>
    <t>CHEM 1A</t>
  </si>
  <si>
    <t>CHEM 1B</t>
  </si>
  <si>
    <t>PHYS 70</t>
  </si>
  <si>
    <t>PHYS 71</t>
  </si>
  <si>
    <t>CALCULUS III</t>
  </si>
  <si>
    <t>CALCULUS I</t>
  </si>
  <si>
    <t>ORDINARY DIFFERENTIAL EQUATIONS</t>
  </si>
  <si>
    <t>GENERAL CHEMISTRY I</t>
  </si>
  <si>
    <t>GENERAL CHEMISTRY II</t>
  </si>
  <si>
    <t>PHYSICS - MECHANICS</t>
  </si>
  <si>
    <t>PHYSICS  - ELECTRICITY &amp; MAGNETISM</t>
  </si>
  <si>
    <t>COMMUNICATION DATA</t>
  </si>
  <si>
    <t>COURSES IN PREPARATION FOR THE MAJOR</t>
  </si>
  <si>
    <t>REVISION DATE:</t>
  </si>
  <si>
    <t>Acad. Renew?</t>
  </si>
  <si>
    <t>N</t>
  </si>
  <si>
    <t>Year Grade 2 Obtained</t>
  </si>
  <si>
    <t>Year Grade 3 Obtained</t>
  </si>
  <si>
    <t>SJSU COURSE NUMBER.</t>
  </si>
  <si>
    <t>SJSU COURSE TITLE</t>
  </si>
  <si>
    <t>SJSU UNITS</t>
  </si>
  <si>
    <t>ALTERNATE INSTITUTION COURSE TITLE</t>
  </si>
  <si>
    <t>ALT. INST. UNITS</t>
  </si>
  <si>
    <t>Each cell has a comment to provide directions. Please see your advisor if it is not clear how to enter data into this spreadsheet.</t>
  </si>
  <si>
    <t>GRADE</t>
  </si>
  <si>
    <t xml:space="preserve"> ALTERNATE INSTITUTION ABBREVIATION</t>
  </si>
  <si>
    <r>
      <t xml:space="preserve">ALT. INST. TERM-TYPE </t>
    </r>
    <r>
      <rPr>
        <b/>
        <sz val="12"/>
        <color indexed="12"/>
        <rFont val="Arial"/>
        <family val="2"/>
      </rPr>
      <t xml:space="preserve">S </t>
    </r>
    <r>
      <rPr>
        <b/>
        <sz val="12"/>
        <rFont val="Arial"/>
        <family val="2"/>
      </rPr>
      <t>or</t>
    </r>
    <r>
      <rPr>
        <b/>
        <sz val="12"/>
        <color indexed="12"/>
        <rFont val="Arial"/>
        <family val="2"/>
      </rPr>
      <t xml:space="preserve"> Q</t>
    </r>
  </si>
  <si>
    <t>Proposed Date of Graduation:</t>
  </si>
  <si>
    <t>NAME:</t>
  </si>
  <si>
    <t>Catalog:</t>
  </si>
  <si>
    <t>UNITS</t>
  </si>
  <si>
    <t>(a) Successful completion of the above work.</t>
  </si>
  <si>
    <t>(b) An audit of the student's transcript of record to verify that all appropriate data have been entered accurately.</t>
  </si>
  <si>
    <t>COURSE NUMBER.</t>
  </si>
  <si>
    <t xml:space="preserve"> ALT. INST.</t>
  </si>
  <si>
    <t>COURSE TITLE</t>
  </si>
  <si>
    <t>Term Grade 1 Obtained or Scheduled</t>
  </si>
  <si>
    <t>Year Grade 1 Obtained or Scheduled</t>
  </si>
  <si>
    <t>ALT. INST. COURSE NUMBER</t>
  </si>
  <si>
    <r>
      <t xml:space="preserve">TOOK COURSE 2nd TIME AT SJSU? </t>
    </r>
    <r>
      <rPr>
        <b/>
        <sz val="12"/>
        <color indexed="12"/>
        <rFont val="Arial"/>
        <family val="2"/>
      </rPr>
      <t>Y,</t>
    </r>
    <r>
      <rPr>
        <b/>
        <sz val="12"/>
        <rFont val="Arial"/>
        <family val="2"/>
      </rPr>
      <t xml:space="preserve"> </t>
    </r>
    <r>
      <rPr>
        <b/>
        <sz val="12"/>
        <color indexed="12"/>
        <rFont val="Arial"/>
        <family val="2"/>
      </rPr>
      <t xml:space="preserve">N, </t>
    </r>
    <r>
      <rPr>
        <b/>
        <sz val="12"/>
        <rFont val="Arial"/>
        <family val="2"/>
      </rPr>
      <t>or</t>
    </r>
    <r>
      <rPr>
        <b/>
        <sz val="12"/>
        <color indexed="12"/>
        <rFont val="Arial"/>
        <family val="2"/>
      </rPr>
      <t xml:space="preserve"> blank</t>
    </r>
  </si>
  <si>
    <r>
      <t xml:space="preserve">TOOK COURSE 3rdTIME AT SJSU? </t>
    </r>
    <r>
      <rPr>
        <b/>
        <sz val="12"/>
        <color indexed="12"/>
        <rFont val="Arial"/>
        <family val="2"/>
      </rPr>
      <t>Y,</t>
    </r>
    <r>
      <rPr>
        <b/>
        <sz val="12"/>
        <rFont val="Arial"/>
        <family val="2"/>
      </rPr>
      <t xml:space="preserve"> </t>
    </r>
    <r>
      <rPr>
        <b/>
        <sz val="12"/>
        <color indexed="12"/>
        <rFont val="Arial"/>
        <family val="2"/>
      </rPr>
      <t xml:space="preserve">N, </t>
    </r>
    <r>
      <rPr>
        <b/>
        <sz val="12"/>
        <rFont val="Arial"/>
        <family val="2"/>
      </rPr>
      <t>or</t>
    </r>
    <r>
      <rPr>
        <b/>
        <sz val="12"/>
        <color indexed="12"/>
        <rFont val="Arial"/>
        <family val="2"/>
      </rPr>
      <t xml:space="preserve"> blank</t>
    </r>
  </si>
  <si>
    <r>
      <t xml:space="preserve">TOOK COURSE 1st TIME AT SJSU? </t>
    </r>
    <r>
      <rPr>
        <b/>
        <sz val="12"/>
        <color indexed="12"/>
        <rFont val="Arial"/>
        <family val="2"/>
      </rPr>
      <t>Y,</t>
    </r>
    <r>
      <rPr>
        <b/>
        <sz val="12"/>
        <rFont val="Arial"/>
        <family val="2"/>
      </rPr>
      <t xml:space="preserve"> </t>
    </r>
    <r>
      <rPr>
        <b/>
        <sz val="12"/>
        <color indexed="12"/>
        <rFont val="Arial"/>
        <family val="2"/>
      </rPr>
      <t xml:space="preserve">N, </t>
    </r>
    <r>
      <rPr>
        <b/>
        <sz val="12"/>
        <rFont val="Arial"/>
        <family val="2"/>
      </rPr>
      <t>or</t>
    </r>
    <r>
      <rPr>
        <b/>
        <sz val="12"/>
        <color indexed="12"/>
        <rFont val="Arial"/>
        <family val="2"/>
      </rPr>
      <t xml:space="preserve"> blank</t>
    </r>
  </si>
  <si>
    <t xml:space="preserve">REQUIRED COURSES FOR THE MAJOR </t>
  </si>
  <si>
    <t xml:space="preserve">PREPARATION FOR THE MAJOR </t>
  </si>
  <si>
    <t>BS INDUSTRIAL TECHNOLOGY</t>
  </si>
  <si>
    <t>CORE COURSES</t>
  </si>
  <si>
    <t>ELECTIVE COURSES FOR THE MAJOR</t>
  </si>
  <si>
    <t>Department of Aviation and Technology</t>
  </si>
  <si>
    <t>Calculus for Business and Aviation</t>
  </si>
  <si>
    <t>Tech 31</t>
  </si>
  <si>
    <t>Quality Assurance and Control</t>
  </si>
  <si>
    <t>Automation and Control</t>
  </si>
  <si>
    <t>Tech 20</t>
  </si>
  <si>
    <t>Design and Graphics</t>
  </si>
  <si>
    <t>Tech 25</t>
  </si>
  <si>
    <t>Tech 45</t>
  </si>
  <si>
    <t>Tech 46</t>
  </si>
  <si>
    <t>Machine Operation and Management</t>
  </si>
  <si>
    <t>Tech 60</t>
  </si>
  <si>
    <t>Tech 140</t>
  </si>
  <si>
    <t>Lean Manufacturing</t>
  </si>
  <si>
    <t>Tech 147</t>
  </si>
  <si>
    <t>Tech 149</t>
  </si>
  <si>
    <t>Computer Integrated Manufacturing Systems</t>
  </si>
  <si>
    <t>STUDENT COURSE SCHEDULE AND MAJOR FORM PLANNING SHEET - B.S. INDUSTRIAL TECHNOLOGY--Manufacturing Systems</t>
  </si>
  <si>
    <t>SAN JOSE STATE UNIVERSITY - DEPARTMENT OF AVIATION AND TECHNOLOGY</t>
  </si>
  <si>
    <t>Student ID:</t>
  </si>
  <si>
    <t>TRANSCRIPT INFORMATION. The second worksheet "Major Form" is used to create print-out forms.</t>
  </si>
  <si>
    <r>
      <t>Students should only enter data on the first worksheet - "Transcript Information"</t>
    </r>
    <r>
      <rPr>
        <sz val="14"/>
        <color indexed="10"/>
        <rFont val="Arial"/>
        <family val="2"/>
      </rPr>
      <t xml:space="preserve"> </t>
    </r>
  </si>
  <si>
    <t>Principles of Economics:  Microeconomics</t>
  </si>
  <si>
    <t>Fundamentals of Physics</t>
  </si>
  <si>
    <t>Technology and Civilization</t>
  </si>
  <si>
    <t>Engineering Reports</t>
  </si>
  <si>
    <t>Tech Elective</t>
  </si>
  <si>
    <t>Engr 100W</t>
  </si>
  <si>
    <t>Math 71</t>
  </si>
  <si>
    <t>Econ 1B</t>
  </si>
  <si>
    <t>Phys 2A</t>
  </si>
  <si>
    <t>Phys 2B</t>
  </si>
  <si>
    <t>Tech 115</t>
  </si>
  <si>
    <t>Tech 198</t>
  </si>
  <si>
    <t>Date started continuous enrollment in CSU or CC:</t>
  </si>
  <si>
    <t>CmpE 30</t>
  </si>
  <si>
    <t>Programming Concepts and Methodology</t>
  </si>
  <si>
    <t>Tech 145</t>
  </si>
  <si>
    <t>Sustainable Facilities Design &amp; Planning</t>
  </si>
  <si>
    <t>Tech 41</t>
  </si>
  <si>
    <t>Machine Shop Safety and Fundamentals</t>
  </si>
  <si>
    <t>Introduction to Electronics</t>
  </si>
  <si>
    <t>Introduction to Materials Technology</t>
  </si>
  <si>
    <t xml:space="preserve">Green and Sustainable Product Design </t>
  </si>
  <si>
    <t>Green Manufacturing Analysis and Mgt</t>
  </si>
  <si>
    <t>MAJOR FORM FOR BSIT - (Sustainable) MANUFACTURING SYSTEMS</t>
  </si>
  <si>
    <t>Introduction to Chemistry</t>
  </si>
  <si>
    <t>BSIT:  MANUFACTURING SYSTEMS (Green and Sustainable Manufacturing)</t>
  </si>
  <si>
    <t>Support Courses:</t>
  </si>
  <si>
    <t>Phys 50 and Phys 51 may be used to substitute for Phys 2A and Phys 2B</t>
  </si>
  <si>
    <t>Tech 65</t>
  </si>
  <si>
    <t>Networking Theory and Application</t>
  </si>
  <si>
    <t>Math 30 or 30P may be used to substitute for Math 71</t>
  </si>
  <si>
    <t>(d) The student has completed an approved minor in Business Management.</t>
  </si>
  <si>
    <t>The departmental requirements for the Bachelor of Science degree will be complete after:</t>
  </si>
  <si>
    <t>(c) A grade of C- or better is achieved for all courses used to satisfy major, minor, or preparation requirements.</t>
  </si>
  <si>
    <t>Signature of Department Chair</t>
  </si>
  <si>
    <t>Signature of Major Advisor</t>
  </si>
  <si>
    <t>Date Approved</t>
  </si>
  <si>
    <t>Maximum Number of Units for the Degree: 120</t>
  </si>
  <si>
    <t>Chem 30A and Chem 30B may be used to substitute for Chem 1A only if completed before entering the program</t>
  </si>
  <si>
    <t>Chem 1A</t>
  </si>
  <si>
    <t>Tech 190A</t>
  </si>
  <si>
    <t>Senior Capstone I</t>
  </si>
  <si>
    <t>Tech 190B</t>
  </si>
  <si>
    <t>Senior Capstone II</t>
  </si>
  <si>
    <t>APPROVED ELECTIVES (6 units, upper division)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</si>
</sst>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mm\-yy"/>
  </numFmts>
  <fonts count="32" x14ac:knownFonts="1">
    <font>
      <sz val="10"/>
      <name val="Arial"/>
    </font>
    <font>
      <sz val="8"/>
      <color indexed="81"/>
      <name val="Tahoma"/>
      <family val="2"/>
    </font>
    <font>
      <b/>
      <sz val="8"/>
      <color indexed="81"/>
      <name val="Tahoma"/>
      <family val="2"/>
    </font>
    <font>
      <b/>
      <sz val="10"/>
      <color indexed="36"/>
      <name val="Arial"/>
      <family val="2"/>
    </font>
    <font>
      <sz val="10"/>
      <color indexed="20"/>
      <name val="Arial"/>
      <family val="2"/>
    </font>
    <font>
      <sz val="8"/>
      <color indexed="20"/>
      <name val="Tahoma"/>
      <family val="2"/>
    </font>
    <font>
      <sz val="10"/>
      <color indexed="12"/>
      <name val="Arial"/>
      <family val="2"/>
    </font>
    <font>
      <b/>
      <sz val="10"/>
      <color indexed="12"/>
      <name val="Arial"/>
      <family val="2"/>
    </font>
    <font>
      <b/>
      <sz val="10"/>
      <color indexed="14"/>
      <name val="Arial"/>
      <family val="2"/>
    </font>
    <font>
      <sz val="10"/>
      <color indexed="14"/>
      <name val="Arial"/>
      <family val="2"/>
    </font>
    <font>
      <b/>
      <sz val="10"/>
      <color indexed="20"/>
      <name val="Arial"/>
      <family val="2"/>
    </font>
    <font>
      <b/>
      <sz val="12"/>
      <name val="Arial"/>
      <family val="2"/>
    </font>
    <font>
      <b/>
      <u/>
      <sz val="10"/>
      <color indexed="12"/>
      <name val="Arial"/>
      <family val="2"/>
    </font>
    <font>
      <b/>
      <u/>
      <sz val="10"/>
      <color indexed="10"/>
      <name val="Arial"/>
      <family val="2"/>
    </font>
    <font>
      <b/>
      <sz val="12"/>
      <color indexed="12"/>
      <name val="Arial"/>
      <family val="2"/>
    </font>
    <font>
      <b/>
      <sz val="10"/>
      <color indexed="10"/>
      <name val="Arial"/>
      <family val="2"/>
    </font>
    <font>
      <b/>
      <sz val="12"/>
      <color indexed="14"/>
      <name val="Arial"/>
      <family val="2"/>
    </font>
    <font>
      <b/>
      <sz val="12"/>
      <color indexed="10"/>
      <name val="Arial"/>
      <family val="2"/>
    </font>
    <font>
      <sz val="12"/>
      <color indexed="20"/>
      <name val="Arial"/>
      <family val="2"/>
    </font>
    <font>
      <b/>
      <sz val="10"/>
      <name val="Arial"/>
      <family val="2"/>
    </font>
    <font>
      <strike/>
      <sz val="10"/>
      <name val="Arial"/>
      <family val="2"/>
    </font>
    <font>
      <b/>
      <sz val="14"/>
      <name val="Arial"/>
      <family val="2"/>
    </font>
    <font>
      <sz val="12"/>
      <name val="Arial"/>
      <family val="2"/>
    </font>
    <font>
      <sz val="14"/>
      <name val="Arial"/>
      <family val="2"/>
    </font>
    <font>
      <sz val="14"/>
      <color indexed="10"/>
      <name val="Arial"/>
      <family val="2"/>
    </font>
    <font>
      <b/>
      <sz val="14"/>
      <color indexed="10"/>
      <name val="Arial"/>
      <family val="2"/>
    </font>
    <font>
      <sz val="7"/>
      <name val="Arial"/>
      <family val="2"/>
    </font>
    <font>
      <b/>
      <strike/>
      <sz val="11"/>
      <name val="Arial"/>
      <family val="2"/>
    </font>
    <font>
      <strike/>
      <sz val="11"/>
      <name val="Arial"/>
      <family val="2"/>
    </font>
    <font>
      <sz val="11"/>
      <name val="Arial"/>
      <family val="2"/>
    </font>
    <font>
      <b/>
      <sz val="11"/>
      <name val="Arial"/>
      <family val="2"/>
    </font>
    <font>
      <sz val="10"/>
      <name val="Arial"/>
      <family val="2"/>
    </font>
  </fonts>
  <fills count="5">
    <fill>
      <patternFill patternType="none"/>
    </fill>
    <fill>
      <patternFill patternType="gray125"/>
    </fill>
    <fill>
      <patternFill patternType="solid">
        <fgColor indexed="41"/>
        <bgColor indexed="64"/>
      </patternFill>
    </fill>
    <fill>
      <patternFill patternType="solid">
        <fgColor indexed="45"/>
        <bgColor indexed="64"/>
      </patternFill>
    </fill>
    <fill>
      <patternFill patternType="solid">
        <fgColor indexed="13"/>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medium">
        <color indexed="64"/>
      </right>
      <top/>
      <bottom/>
      <diagonal/>
    </border>
    <border>
      <left/>
      <right/>
      <top style="medium">
        <color indexed="64"/>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s>
  <cellStyleXfs count="1">
    <xf numFmtId="0" fontId="0" fillId="0" borderId="0"/>
  </cellStyleXfs>
  <cellXfs count="111">
    <xf numFmtId="0" fontId="0" fillId="0" borderId="0" xfId="0"/>
    <xf numFmtId="0" fontId="0" fillId="0" borderId="1" xfId="0" applyBorder="1"/>
    <xf numFmtId="0" fontId="0" fillId="2" borderId="1" xfId="0" applyFill="1" applyBorder="1"/>
    <xf numFmtId="0" fontId="0" fillId="0" borderId="0" xfId="0" applyBorder="1"/>
    <xf numFmtId="0" fontId="0" fillId="0" borderId="1" xfId="0" applyBorder="1" applyAlignment="1">
      <alignment horizontal="center"/>
    </xf>
    <xf numFmtId="0" fontId="0" fillId="0" borderId="0" xfId="0" applyAlignment="1">
      <alignment horizontal="center"/>
    </xf>
    <xf numFmtId="0" fontId="11" fillId="3" borderId="1" xfId="0" applyFont="1" applyFill="1" applyBorder="1" applyAlignment="1">
      <alignment horizontal="center" vertical="center" wrapText="1"/>
    </xf>
    <xf numFmtId="0" fontId="0" fillId="0" borderId="2" xfId="0" applyBorder="1"/>
    <xf numFmtId="0" fontId="0" fillId="0" borderId="3" xfId="0" applyBorder="1"/>
    <xf numFmtId="0" fontId="14" fillId="0" borderId="0" xfId="0" applyFont="1" applyAlignment="1">
      <alignment horizontal="center"/>
    </xf>
    <xf numFmtId="0" fontId="16" fillId="0" borderId="0" xfId="0" applyFont="1" applyAlignment="1">
      <alignment horizontal="left"/>
    </xf>
    <xf numFmtId="0" fontId="16" fillId="0" borderId="0" xfId="0" applyFont="1"/>
    <xf numFmtId="14" fontId="17" fillId="0" borderId="0" xfId="0" applyNumberFormat="1" applyFont="1"/>
    <xf numFmtId="0" fontId="0" fillId="0" borderId="4" xfId="0" applyBorder="1"/>
    <xf numFmtId="0" fontId="0" fillId="4" borderId="1" xfId="0" applyFill="1" applyBorder="1"/>
    <xf numFmtId="0" fontId="0" fillId="4" borderId="0" xfId="0" applyFill="1"/>
    <xf numFmtId="0" fontId="0" fillId="0" borderId="5" xfId="0" applyBorder="1"/>
    <xf numFmtId="0" fontId="0" fillId="0" borderId="0" xfId="0" applyAlignment="1">
      <alignment wrapText="1"/>
    </xf>
    <xf numFmtId="0" fontId="0" fillId="0" borderId="0" xfId="0" applyAlignment="1">
      <alignment horizontal="center" vertical="top" wrapText="1"/>
    </xf>
    <xf numFmtId="0" fontId="20" fillId="0" borderId="1" xfId="0" applyFont="1" applyBorder="1" applyAlignment="1">
      <alignment horizontal="center"/>
    </xf>
    <xf numFmtId="0" fontId="20" fillId="0" borderId="1" xfId="0" applyFont="1" applyBorder="1"/>
    <xf numFmtId="0" fontId="20" fillId="0" borderId="1" xfId="0" applyFont="1" applyBorder="1" applyAlignment="1">
      <alignment horizontal="center" vertical="top" wrapText="1"/>
    </xf>
    <xf numFmtId="0" fontId="20" fillId="0" borderId="0" xfId="0" applyFont="1" applyFill="1" applyBorder="1" applyAlignment="1">
      <alignment wrapText="1"/>
    </xf>
    <xf numFmtId="0" fontId="19" fillId="2" borderId="6" xfId="0" applyFont="1" applyFill="1" applyBorder="1" applyAlignment="1">
      <alignment horizontal="center" vertical="center" wrapText="1"/>
    </xf>
    <xf numFmtId="0" fontId="0" fillId="0" borderId="0" xfId="0" applyBorder="1" applyAlignment="1">
      <alignment wrapText="1"/>
    </xf>
    <xf numFmtId="0" fontId="19" fillId="2" borderId="7"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11" fillId="0" borderId="0" xfId="0" applyFont="1"/>
    <xf numFmtId="49" fontId="0" fillId="0" borderId="1" xfId="0" applyNumberFormat="1" applyBorder="1"/>
    <xf numFmtId="164" fontId="0" fillId="0" borderId="1" xfId="0" applyNumberFormat="1" applyBorder="1"/>
    <xf numFmtId="0" fontId="22" fillId="0" borderId="0" xfId="0" applyFont="1"/>
    <xf numFmtId="164" fontId="22" fillId="0" borderId="1" xfId="0" applyNumberFormat="1" applyFont="1" applyBorder="1" applyAlignment="1">
      <alignment horizontal="left"/>
    </xf>
    <xf numFmtId="0" fontId="19" fillId="2" borderId="29" xfId="0" applyFont="1" applyFill="1" applyBorder="1" applyAlignment="1">
      <alignment horizontal="center" vertical="center" wrapText="1"/>
    </xf>
    <xf numFmtId="0" fontId="23" fillId="0" borderId="0" xfId="0" applyFont="1"/>
    <xf numFmtId="0" fontId="18" fillId="0" borderId="0" xfId="0" applyFont="1" applyAlignment="1">
      <alignment horizontal="centerContinuous"/>
    </xf>
    <xf numFmtId="0" fontId="25" fillId="0" borderId="0" xfId="0" applyFont="1" applyAlignment="1">
      <alignment horizontal="centerContinuous"/>
    </xf>
    <xf numFmtId="0" fontId="0" fillId="0" borderId="0" xfId="0" applyAlignment="1">
      <alignment horizontal="centerContinuous"/>
    </xf>
    <xf numFmtId="0" fontId="23" fillId="0" borderId="0" xfId="0" applyFont="1" applyAlignment="1">
      <alignment horizontal="centerContinuous"/>
    </xf>
    <xf numFmtId="0" fontId="22" fillId="0" borderId="1" xfId="0" applyFont="1" applyBorder="1"/>
    <xf numFmtId="49" fontId="22" fillId="0" borderId="1" xfId="0" applyNumberFormat="1" applyFont="1" applyBorder="1"/>
    <xf numFmtId="0" fontId="0" fillId="0" borderId="34" xfId="0" applyBorder="1"/>
    <xf numFmtId="0" fontId="0" fillId="0" borderId="35" xfId="0" applyBorder="1"/>
    <xf numFmtId="0" fontId="0" fillId="0" borderId="22" xfId="0" applyBorder="1"/>
    <xf numFmtId="0" fontId="0" fillId="0" borderId="33" xfId="0" applyBorder="1"/>
    <xf numFmtId="0" fontId="0" fillId="0" borderId="15" xfId="0" applyBorder="1"/>
    <xf numFmtId="0" fontId="0" fillId="0" borderId="27" xfId="0" applyBorder="1"/>
    <xf numFmtId="0" fontId="0" fillId="0" borderId="5" xfId="0" applyFill="1" applyBorder="1"/>
    <xf numFmtId="0" fontId="19" fillId="0" borderId="11" xfId="0" applyFont="1" applyBorder="1"/>
    <xf numFmtId="0" fontId="19" fillId="0" borderId="34" xfId="0" applyFont="1" applyBorder="1"/>
    <xf numFmtId="49" fontId="0" fillId="2" borderId="1" xfId="0" applyNumberFormat="1" applyFill="1" applyBorder="1" applyAlignment="1">
      <alignment horizontal="left"/>
    </xf>
    <xf numFmtId="0" fontId="0" fillId="0" borderId="1" xfId="0" applyFill="1" applyBorder="1" applyAlignment="1">
      <alignment horizontal="center"/>
    </xf>
    <xf numFmtId="0" fontId="0" fillId="0" borderId="1" xfId="0" applyFill="1" applyBorder="1"/>
    <xf numFmtId="0" fontId="26" fillId="0" borderId="22" xfId="0" applyFont="1" applyBorder="1"/>
    <xf numFmtId="0" fontId="27" fillId="0" borderId="10" xfId="0" applyFont="1" applyFill="1" applyBorder="1" applyAlignment="1">
      <alignment horizontal="center" vertical="center" wrapText="1"/>
    </xf>
    <xf numFmtId="0" fontId="28" fillId="0" borderId="11" xfId="0" applyFont="1" applyBorder="1" applyAlignment="1">
      <alignment horizontal="center" vertical="top" wrapText="1"/>
    </xf>
    <xf numFmtId="0" fontId="28" fillId="0" borderId="12" xfId="0" applyFont="1" applyBorder="1" applyAlignment="1">
      <alignment horizontal="center" vertical="top" wrapText="1"/>
    </xf>
    <xf numFmtId="0" fontId="28" fillId="0" borderId="12" xfId="0" applyFont="1" applyBorder="1" applyAlignment="1">
      <alignment horizontal="center" vertical="top"/>
    </xf>
    <xf numFmtId="0" fontId="28" fillId="0" borderId="13" xfId="0" applyFont="1" applyBorder="1" applyAlignment="1">
      <alignment horizontal="center" vertical="top"/>
    </xf>
    <xf numFmtId="0" fontId="29" fillId="0" borderId="14" xfId="0" applyFont="1" applyBorder="1" applyAlignment="1">
      <alignment horizontal="center" vertical="top" wrapText="1"/>
    </xf>
    <xf numFmtId="0" fontId="29" fillId="0" borderId="15" xfId="0" applyFont="1" applyBorder="1" applyAlignment="1">
      <alignment horizontal="center" vertical="top" wrapText="1"/>
    </xf>
    <xf numFmtId="0" fontId="29" fillId="0" borderId="16" xfId="0" applyFont="1" applyBorder="1" applyAlignment="1">
      <alignment horizontal="center" vertical="top" wrapText="1"/>
    </xf>
    <xf numFmtId="0" fontId="29" fillId="0" borderId="16" xfId="0" applyFont="1" applyBorder="1" applyAlignment="1">
      <alignment horizontal="center" vertical="top"/>
    </xf>
    <xf numFmtId="0" fontId="29" fillId="0" borderId="17" xfId="0" quotePrefix="1" applyFont="1" applyBorder="1" applyAlignment="1">
      <alignment horizontal="center" vertical="top"/>
    </xf>
    <xf numFmtId="0" fontId="27" fillId="0" borderId="34" xfId="0" applyFont="1" applyFill="1" applyBorder="1" applyAlignment="1">
      <alignment horizontal="center" vertical="center" wrapText="1"/>
    </xf>
    <xf numFmtId="0" fontId="29" fillId="0" borderId="5" xfId="0" applyFont="1" applyBorder="1" applyAlignment="1">
      <alignment horizontal="center" vertical="top" wrapText="1"/>
    </xf>
    <xf numFmtId="0" fontId="29" fillId="0" borderId="18" xfId="0" applyFont="1" applyBorder="1" applyAlignment="1">
      <alignment horizontal="center" vertical="top" wrapText="1"/>
    </xf>
    <xf numFmtId="0" fontId="29" fillId="0" borderId="19" xfId="0" applyFont="1" applyBorder="1" applyAlignment="1">
      <alignment horizontal="center" vertical="top" wrapText="1"/>
    </xf>
    <xf numFmtId="0" fontId="29" fillId="0" borderId="20" xfId="0" applyFont="1" applyBorder="1" applyAlignment="1">
      <alignment horizontal="center" vertical="top" wrapText="1"/>
    </xf>
    <xf numFmtId="0" fontId="29" fillId="0" borderId="21" xfId="0" quotePrefix="1" applyFont="1" applyBorder="1" applyAlignment="1">
      <alignment horizontal="center" vertical="top" wrapText="1"/>
    </xf>
    <xf numFmtId="0" fontId="29" fillId="0" borderId="20" xfId="0" applyFont="1" applyBorder="1" applyAlignment="1">
      <alignment horizontal="center" vertical="top"/>
    </xf>
    <xf numFmtId="0" fontId="27" fillId="0" borderId="32" xfId="0" applyFont="1" applyFill="1" applyBorder="1" applyAlignment="1">
      <alignment horizontal="center" vertical="center" wrapText="1"/>
    </xf>
    <xf numFmtId="0" fontId="28" fillId="0" borderId="30" xfId="0" applyFont="1" applyBorder="1" applyAlignment="1">
      <alignment horizontal="center" vertical="top" wrapText="1"/>
    </xf>
    <xf numFmtId="0" fontId="28" fillId="0" borderId="7" xfId="0" applyFont="1" applyBorder="1" applyAlignment="1">
      <alignment horizontal="center" vertical="top" wrapText="1"/>
    </xf>
    <xf numFmtId="0" fontId="28" fillId="0" borderId="7" xfId="0" applyFont="1" applyBorder="1" applyAlignment="1">
      <alignment horizontal="center" vertical="top"/>
    </xf>
    <xf numFmtId="0" fontId="28" fillId="0" borderId="29" xfId="0" applyFont="1" applyBorder="1" applyAlignment="1">
      <alignment horizontal="center" vertical="top"/>
    </xf>
    <xf numFmtId="0" fontId="29" fillId="0" borderId="26" xfId="0" applyFont="1" applyBorder="1" applyAlignment="1">
      <alignment horizontal="center" vertical="top" wrapText="1"/>
    </xf>
    <xf numFmtId="0" fontId="29" fillId="0" borderId="33" xfId="0" applyFont="1" applyBorder="1" applyAlignment="1">
      <alignment horizontal="center" vertical="top" wrapText="1"/>
    </xf>
    <xf numFmtId="0" fontId="29" fillId="0" borderId="23" xfId="0" applyFont="1" applyBorder="1" applyAlignment="1">
      <alignment horizontal="center" vertical="top" wrapText="1"/>
    </xf>
    <xf numFmtId="0" fontId="29" fillId="0" borderId="23" xfId="0" applyFont="1" applyBorder="1" applyAlignment="1">
      <alignment horizontal="center" vertical="top"/>
    </xf>
    <xf numFmtId="0" fontId="29" fillId="0" borderId="31" xfId="0" quotePrefix="1" applyFont="1" applyBorder="1" applyAlignment="1">
      <alignment horizontal="center" vertical="top"/>
    </xf>
    <xf numFmtId="0" fontId="30" fillId="0" borderId="28" xfId="0" applyFont="1" applyFill="1" applyBorder="1" applyAlignment="1">
      <alignment horizontal="center" vertical="center" wrapText="1"/>
    </xf>
    <xf numFmtId="0" fontId="28" fillId="0" borderId="22" xfId="0" applyFont="1" applyBorder="1" applyAlignment="1">
      <alignment horizontal="center" vertical="top" wrapText="1"/>
    </xf>
    <xf numFmtId="0" fontId="28" fillId="0" borderId="23" xfId="0" applyFont="1" applyBorder="1" applyAlignment="1">
      <alignment horizontal="center" vertical="top" wrapText="1"/>
    </xf>
    <xf numFmtId="0" fontId="28" fillId="0" borderId="23" xfId="0" applyFont="1" applyBorder="1" applyAlignment="1">
      <alignment horizontal="center" vertical="top"/>
    </xf>
    <xf numFmtId="0" fontId="30" fillId="0" borderId="34" xfId="0" applyFont="1" applyFill="1" applyBorder="1" applyAlignment="1">
      <alignment horizontal="center" vertical="center" wrapText="1"/>
    </xf>
    <xf numFmtId="0" fontId="29" fillId="0" borderId="16" xfId="0" quotePrefix="1" applyFont="1" applyBorder="1" applyAlignment="1">
      <alignment horizontal="center" vertical="top"/>
    </xf>
    <xf numFmtId="0" fontId="27" fillId="0" borderId="35" xfId="0" applyFont="1" applyFill="1" applyBorder="1" applyAlignment="1">
      <alignment horizontal="center" vertical="center" wrapText="1"/>
    </xf>
    <xf numFmtId="0" fontId="29" fillId="0" borderId="27" xfId="0" applyFont="1" applyBorder="1" applyAlignment="1">
      <alignment horizontal="center" vertical="top" wrapText="1"/>
    </xf>
    <xf numFmtId="0" fontId="29" fillId="0" borderId="27" xfId="0" applyFont="1" applyBorder="1" applyAlignment="1">
      <alignment horizontal="center" vertical="top"/>
    </xf>
    <xf numFmtId="0" fontId="28" fillId="0" borderId="24" xfId="0" applyFont="1" applyBorder="1" applyAlignment="1">
      <alignment horizontal="center" vertical="top"/>
    </xf>
    <xf numFmtId="0" fontId="27" fillId="0" borderId="2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9" fillId="0" borderId="21" xfId="0" quotePrefix="1" applyFont="1" applyBorder="1" applyAlignment="1">
      <alignment horizontal="center" vertical="top"/>
    </xf>
    <xf numFmtId="0" fontId="29" fillId="0" borderId="36" xfId="0" applyFont="1" applyBorder="1" applyAlignment="1">
      <alignment horizontal="center" vertical="top" wrapText="1"/>
    </xf>
    <xf numFmtId="0" fontId="7" fillId="4" borderId="4" xfId="0" applyFont="1" applyFill="1" applyBorder="1" applyAlignment="1">
      <alignment horizontal="center" vertical="center"/>
    </xf>
    <xf numFmtId="0" fontId="7" fillId="4" borderId="2" xfId="0" applyFont="1" applyFill="1" applyBorder="1" applyAlignment="1">
      <alignment horizontal="center" vertical="center"/>
    </xf>
    <xf numFmtId="0" fontId="19" fillId="0" borderId="5" xfId="0" applyFont="1" applyBorder="1" applyAlignment="1">
      <alignment horizontal="center"/>
    </xf>
    <xf numFmtId="0" fontId="18" fillId="0" borderId="0" xfId="0" applyFont="1" applyAlignment="1">
      <alignment horizontal="center"/>
    </xf>
    <xf numFmtId="0" fontId="19" fillId="0" borderId="37" xfId="0" applyFont="1" applyBorder="1" applyAlignment="1">
      <alignment horizontal="center"/>
    </xf>
    <xf numFmtId="0" fontId="19" fillId="0" borderId="38" xfId="0" applyFont="1" applyBorder="1" applyAlignment="1">
      <alignment horizontal="center"/>
    </xf>
    <xf numFmtId="0" fontId="19" fillId="0" borderId="39" xfId="0" applyFont="1" applyBorder="1" applyAlignment="1">
      <alignment horizontal="center"/>
    </xf>
    <xf numFmtId="0" fontId="19" fillId="0" borderId="32" xfId="0" applyFont="1" applyBorder="1" applyAlignment="1">
      <alignment horizontal="center"/>
    </xf>
    <xf numFmtId="0" fontId="19" fillId="0" borderId="40" xfId="0" applyFont="1" applyBorder="1" applyAlignment="1">
      <alignment horizontal="center"/>
    </xf>
    <xf numFmtId="0" fontId="21" fillId="0" borderId="0" xfId="0" applyFont="1" applyAlignment="1">
      <alignment horizontal="center"/>
    </xf>
    <xf numFmtId="0" fontId="11" fillId="0" borderId="0" xfId="0" applyFont="1" applyAlignment="1"/>
    <xf numFmtId="0" fontId="0" fillId="0" borderId="0" xfId="0" applyAlignment="1"/>
    <xf numFmtId="0" fontId="11" fillId="0" borderId="4" xfId="0" applyFont="1" applyBorder="1" applyAlignment="1"/>
    <xf numFmtId="0" fontId="0" fillId="0" borderId="3" xfId="0" applyBorder="1" applyAlignment="1"/>
    <xf numFmtId="0" fontId="31" fillId="0" borderId="1" xfId="0" applyFont="1" applyBorder="1" applyAlignment="1">
      <alignment horizontal="center"/>
    </xf>
    <xf numFmtId="0" fontId="31" fillId="0" borderId="1"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F68"/>
  <sheetViews>
    <sheetView showZeros="0" zoomScale="75" zoomScaleNormal="75" workbookViewId="0">
      <selection activeCell="B61" sqref="B61:E63"/>
    </sheetView>
  </sheetViews>
  <sheetFormatPr defaultRowHeight="12.75" x14ac:dyDescent="0.2"/>
  <cols>
    <col min="1" max="1" width="7.5703125" customWidth="1"/>
    <col min="2" max="2" width="17.28515625" customWidth="1"/>
    <col min="3" max="3" width="45.5703125" customWidth="1"/>
    <col min="4" max="4" width="8.140625" style="5" customWidth="1"/>
    <col min="5" max="7" width="11.7109375" customWidth="1"/>
    <col min="8" max="8" width="18.85546875" customWidth="1"/>
    <col min="9" max="9" width="12.28515625" customWidth="1"/>
    <col min="10" max="10" width="33" customWidth="1"/>
    <col min="12" max="12" width="11.85546875" customWidth="1"/>
    <col min="15" max="15" width="13" customWidth="1"/>
    <col min="16" max="16" width="12.5703125" customWidth="1"/>
    <col min="19" max="20" width="11.42578125" customWidth="1"/>
    <col min="23" max="24" width="11.42578125" customWidth="1"/>
  </cols>
  <sheetData>
    <row r="1" spans="1:24" ht="15" x14ac:dyDescent="0.2">
      <c r="A1" s="98" t="s">
        <v>82</v>
      </c>
      <c r="B1" s="98"/>
      <c r="C1" s="98"/>
      <c r="D1" s="98"/>
      <c r="E1" s="98"/>
      <c r="F1" s="98"/>
      <c r="G1" s="98"/>
      <c r="H1" s="98"/>
      <c r="I1" s="98"/>
    </row>
    <row r="2" spans="1:24" ht="15" x14ac:dyDescent="0.2">
      <c r="A2" s="35" t="s">
        <v>85</v>
      </c>
      <c r="B2" s="37"/>
      <c r="C2" s="37"/>
      <c r="D2" s="37"/>
      <c r="E2" s="37"/>
      <c r="F2" s="37"/>
      <c r="G2" s="37"/>
      <c r="H2" s="37"/>
    </row>
    <row r="3" spans="1:24" s="34" customFormat="1" ht="18" x14ac:dyDescent="0.25">
      <c r="A3" s="36" t="s">
        <v>86</v>
      </c>
      <c r="B3" s="38"/>
      <c r="C3" s="38"/>
      <c r="D3" s="38"/>
      <c r="E3" s="38"/>
      <c r="F3" s="38"/>
      <c r="G3" s="38"/>
      <c r="H3" s="38"/>
    </row>
    <row r="4" spans="1:24" ht="15" x14ac:dyDescent="0.2">
      <c r="A4" s="35" t="s">
        <v>41</v>
      </c>
      <c r="B4" s="37"/>
      <c r="C4" s="37"/>
      <c r="D4" s="37"/>
      <c r="E4" s="37"/>
      <c r="F4" s="37"/>
      <c r="G4" s="37"/>
      <c r="H4" s="37"/>
    </row>
    <row r="5" spans="1:24" ht="15.75" x14ac:dyDescent="0.25">
      <c r="C5" s="9" t="s">
        <v>29</v>
      </c>
      <c r="D5" s="10" t="s">
        <v>31</v>
      </c>
      <c r="E5" s="11"/>
      <c r="F5" s="11"/>
      <c r="G5" s="11"/>
      <c r="H5" s="12">
        <f ca="1">+TODAY()</f>
        <v>42642</v>
      </c>
    </row>
    <row r="6" spans="1:24" x14ac:dyDescent="0.2">
      <c r="A6" t="s">
        <v>0</v>
      </c>
      <c r="C6" s="2"/>
    </row>
    <row r="7" spans="1:24" x14ac:dyDescent="0.2">
      <c r="A7" t="s">
        <v>1</v>
      </c>
      <c r="C7" s="2"/>
      <c r="E7" s="13" t="s">
        <v>99</v>
      </c>
      <c r="F7" s="7"/>
      <c r="G7" s="7"/>
      <c r="H7" s="8"/>
      <c r="I7" s="29"/>
    </row>
    <row r="8" spans="1:24" x14ac:dyDescent="0.2">
      <c r="A8" t="s">
        <v>84</v>
      </c>
      <c r="C8" s="50"/>
    </row>
    <row r="9" spans="1:24" x14ac:dyDescent="0.2">
      <c r="A9" t="s">
        <v>2</v>
      </c>
      <c r="C9" s="2"/>
      <c r="E9" s="13" t="s">
        <v>45</v>
      </c>
      <c r="F9" s="7"/>
      <c r="G9" s="8"/>
      <c r="I9" s="30"/>
    </row>
    <row r="10" spans="1:24" x14ac:dyDescent="0.2">
      <c r="A10" t="s">
        <v>3</v>
      </c>
      <c r="C10" s="2"/>
    </row>
    <row r="11" spans="1:24" x14ac:dyDescent="0.2">
      <c r="A11" t="s">
        <v>4</v>
      </c>
      <c r="C11" s="2"/>
    </row>
    <row r="12" spans="1:24" x14ac:dyDescent="0.2">
      <c r="A12" t="s">
        <v>11</v>
      </c>
      <c r="C12" s="2"/>
    </row>
    <row r="13" spans="1:24" x14ac:dyDescent="0.2">
      <c r="A13" t="s">
        <v>12</v>
      </c>
      <c r="C13" s="2"/>
    </row>
    <row r="14" spans="1:24" x14ac:dyDescent="0.2">
      <c r="C14" s="97" t="s">
        <v>112</v>
      </c>
      <c r="D14" s="97"/>
      <c r="E14" s="97"/>
      <c r="F14" s="97"/>
      <c r="G14" s="97"/>
      <c r="H14" s="97"/>
    </row>
    <row r="15" spans="1:24" ht="110.25" x14ac:dyDescent="0.2">
      <c r="A15" s="6" t="s">
        <v>5</v>
      </c>
      <c r="B15" s="6" t="s">
        <v>36</v>
      </c>
      <c r="C15" s="6" t="s">
        <v>37</v>
      </c>
      <c r="D15" s="6" t="s">
        <v>38</v>
      </c>
      <c r="E15" s="6" t="s">
        <v>59</v>
      </c>
      <c r="F15" s="6" t="s">
        <v>57</v>
      </c>
      <c r="G15" s="6" t="s">
        <v>58</v>
      </c>
      <c r="H15" s="6" t="s">
        <v>43</v>
      </c>
      <c r="I15" s="6" t="s">
        <v>56</v>
      </c>
      <c r="J15" s="6" t="s">
        <v>39</v>
      </c>
      <c r="K15" s="6" t="s">
        <v>40</v>
      </c>
      <c r="L15" s="6" t="s">
        <v>44</v>
      </c>
      <c r="M15" s="6" t="s">
        <v>6</v>
      </c>
      <c r="N15" s="6" t="s">
        <v>32</v>
      </c>
      <c r="O15" s="6" t="s">
        <v>54</v>
      </c>
      <c r="P15" s="6" t="s">
        <v>55</v>
      </c>
      <c r="Q15" s="6" t="s">
        <v>7</v>
      </c>
      <c r="R15" s="6" t="s">
        <v>32</v>
      </c>
      <c r="S15" s="6" t="s">
        <v>8</v>
      </c>
      <c r="T15" s="6" t="s">
        <v>34</v>
      </c>
      <c r="U15" s="6" t="s">
        <v>9</v>
      </c>
      <c r="V15" s="6" t="s">
        <v>32</v>
      </c>
      <c r="W15" s="6" t="s">
        <v>10</v>
      </c>
      <c r="X15" s="6" t="s">
        <v>35</v>
      </c>
    </row>
    <row r="16" spans="1:24" x14ac:dyDescent="0.2">
      <c r="A16" s="95" t="s">
        <v>30</v>
      </c>
      <c r="B16" s="96"/>
      <c r="C16" s="96"/>
      <c r="D16" s="96"/>
      <c r="E16" s="96"/>
      <c r="F16" s="96"/>
      <c r="G16" s="96"/>
      <c r="H16" s="96"/>
      <c r="I16" s="96"/>
      <c r="J16" s="96"/>
      <c r="K16" s="96"/>
      <c r="L16" s="96"/>
      <c r="M16" s="96"/>
      <c r="N16" s="96"/>
      <c r="O16" s="96"/>
      <c r="P16" s="96"/>
      <c r="Q16" s="96"/>
      <c r="R16" s="96"/>
      <c r="S16" s="96"/>
      <c r="T16" s="96"/>
      <c r="U16" s="96"/>
      <c r="V16" s="96"/>
      <c r="W16" s="96"/>
      <c r="X16" s="96"/>
    </row>
    <row r="17" spans="1:32" x14ac:dyDescent="0.2">
      <c r="A17" s="4">
        <v>1</v>
      </c>
      <c r="B17" s="4" t="s">
        <v>93</v>
      </c>
      <c r="C17" s="1" t="s">
        <v>66</v>
      </c>
      <c r="D17" s="4">
        <v>3</v>
      </c>
      <c r="E17" s="4"/>
      <c r="F17" s="4"/>
      <c r="G17" s="4"/>
      <c r="H17" s="1"/>
      <c r="I17" s="1"/>
      <c r="J17" s="1"/>
      <c r="K17" s="1"/>
      <c r="L17" s="1"/>
      <c r="M17" s="1"/>
      <c r="N17" s="1" t="s">
        <v>33</v>
      </c>
      <c r="O17" s="1"/>
      <c r="P17" s="1"/>
      <c r="Q17" s="1" t="s">
        <v>13</v>
      </c>
      <c r="R17" s="1" t="s">
        <v>33</v>
      </c>
      <c r="S17" s="1"/>
      <c r="T17" s="1"/>
      <c r="U17" s="1" t="s">
        <v>13</v>
      </c>
      <c r="V17" s="1" t="s">
        <v>33</v>
      </c>
      <c r="W17" s="1"/>
      <c r="X17" s="1"/>
      <c r="AD17" s="21" t="s">
        <v>14</v>
      </c>
      <c r="AE17" s="20" t="s">
        <v>23</v>
      </c>
      <c r="AF17" s="19">
        <v>3</v>
      </c>
    </row>
    <row r="18" spans="1:32" x14ac:dyDescent="0.2">
      <c r="A18" s="4">
        <f>1+A17</f>
        <v>2</v>
      </c>
      <c r="B18" s="4" t="s">
        <v>126</v>
      </c>
      <c r="C18" s="1" t="s">
        <v>111</v>
      </c>
      <c r="D18" s="4">
        <v>5</v>
      </c>
      <c r="E18" s="4"/>
      <c r="F18" s="4"/>
      <c r="G18" s="4"/>
      <c r="H18" s="1"/>
      <c r="I18" s="1"/>
      <c r="J18" s="1"/>
      <c r="K18" s="1"/>
      <c r="L18" s="1"/>
      <c r="M18" s="1"/>
      <c r="N18" s="1" t="s">
        <v>33</v>
      </c>
      <c r="O18" s="1"/>
      <c r="P18" s="1"/>
      <c r="Q18" s="1" t="s">
        <v>13</v>
      </c>
      <c r="R18" s="1" t="s">
        <v>33</v>
      </c>
      <c r="S18" s="1"/>
      <c r="T18" s="1"/>
      <c r="U18" s="1" t="s">
        <v>13</v>
      </c>
      <c r="V18" s="1" t="s">
        <v>33</v>
      </c>
      <c r="W18" s="1"/>
      <c r="X18" s="1"/>
      <c r="AD18" s="19" t="s">
        <v>15</v>
      </c>
      <c r="AE18" s="20" t="s">
        <v>22</v>
      </c>
      <c r="AF18" s="19">
        <v>4</v>
      </c>
    </row>
    <row r="19" spans="1:32" x14ac:dyDescent="0.2">
      <c r="A19" s="4">
        <f t="shared" ref="A19:A60" si="0">1+A18</f>
        <v>3</v>
      </c>
      <c r="B19" s="4"/>
      <c r="C19" s="1"/>
      <c r="D19" s="4"/>
      <c r="E19" s="4"/>
      <c r="F19" s="4"/>
      <c r="G19" s="4"/>
      <c r="H19" s="1"/>
      <c r="I19" s="1"/>
      <c r="J19" s="1"/>
      <c r="K19" s="1"/>
      <c r="L19" s="1"/>
      <c r="M19" s="1"/>
      <c r="N19" s="1" t="s">
        <v>33</v>
      </c>
      <c r="O19" s="1"/>
      <c r="P19" s="1"/>
      <c r="Q19" s="1" t="s">
        <v>13</v>
      </c>
      <c r="R19" s="1" t="s">
        <v>33</v>
      </c>
      <c r="S19" s="1"/>
      <c r="T19" s="1"/>
      <c r="U19" s="1" t="s">
        <v>13</v>
      </c>
      <c r="V19" s="1" t="s">
        <v>33</v>
      </c>
      <c r="W19" s="1"/>
      <c r="X19" s="1"/>
      <c r="AD19" s="19" t="s">
        <v>16</v>
      </c>
      <c r="AE19" s="20" t="s">
        <v>22</v>
      </c>
      <c r="AF19" s="19">
        <v>3</v>
      </c>
    </row>
    <row r="20" spans="1:32" x14ac:dyDescent="0.2">
      <c r="A20" s="4">
        <f t="shared" si="0"/>
        <v>4</v>
      </c>
      <c r="B20" s="4" t="s">
        <v>95</v>
      </c>
      <c r="C20" s="1" t="s">
        <v>88</v>
      </c>
      <c r="D20" s="4">
        <v>4</v>
      </c>
      <c r="E20" s="4"/>
      <c r="F20" s="4"/>
      <c r="G20" s="4"/>
      <c r="H20" s="1"/>
      <c r="I20" s="1"/>
      <c r="J20" s="1"/>
      <c r="K20" s="1"/>
      <c r="L20" s="1"/>
      <c r="M20" s="1"/>
      <c r="N20" s="1" t="s">
        <v>33</v>
      </c>
      <c r="O20" s="1"/>
      <c r="P20" s="1"/>
      <c r="Q20" s="1" t="s">
        <v>13</v>
      </c>
      <c r="R20" s="1" t="s">
        <v>33</v>
      </c>
      <c r="S20" s="1"/>
      <c r="T20" s="1"/>
      <c r="U20" s="1" t="s">
        <v>13</v>
      </c>
      <c r="V20" s="1" t="s">
        <v>33</v>
      </c>
      <c r="W20" s="1"/>
      <c r="X20" s="1"/>
      <c r="AD20" s="19" t="s">
        <v>17</v>
      </c>
      <c r="AE20" s="20" t="s">
        <v>24</v>
      </c>
      <c r="AF20" s="19">
        <v>3</v>
      </c>
    </row>
    <row r="21" spans="1:32" x14ac:dyDescent="0.2">
      <c r="A21" s="4">
        <f t="shared" si="0"/>
        <v>5</v>
      </c>
      <c r="B21" s="4" t="s">
        <v>96</v>
      </c>
      <c r="C21" s="1" t="s">
        <v>88</v>
      </c>
      <c r="D21" s="4">
        <v>4</v>
      </c>
      <c r="E21" s="4"/>
      <c r="F21" s="4"/>
      <c r="G21" s="4"/>
      <c r="H21" s="1"/>
      <c r="I21" s="1"/>
      <c r="J21" s="1"/>
      <c r="K21" s="1"/>
      <c r="L21" s="1"/>
      <c r="M21" s="1"/>
      <c r="N21" s="1" t="s">
        <v>33</v>
      </c>
      <c r="O21" s="1"/>
      <c r="P21" s="1"/>
      <c r="Q21" s="1" t="s">
        <v>13</v>
      </c>
      <c r="R21" s="1" t="s">
        <v>33</v>
      </c>
      <c r="S21" s="1"/>
      <c r="T21" s="1"/>
      <c r="U21" s="1" t="s">
        <v>13</v>
      </c>
      <c r="V21" s="1" t="s">
        <v>33</v>
      </c>
      <c r="W21" s="1"/>
      <c r="X21" s="1"/>
      <c r="AD21" s="19"/>
      <c r="AE21" s="20"/>
      <c r="AF21" s="19"/>
    </row>
    <row r="22" spans="1:32" x14ac:dyDescent="0.2">
      <c r="A22" s="4">
        <f t="shared" si="0"/>
        <v>6</v>
      </c>
      <c r="B22" s="4"/>
      <c r="C22" s="1"/>
      <c r="D22" s="4"/>
      <c r="E22" s="4"/>
      <c r="F22" s="4"/>
      <c r="G22" s="4"/>
      <c r="H22" s="1"/>
      <c r="I22" s="1"/>
      <c r="J22" s="1"/>
      <c r="K22" s="1"/>
      <c r="L22" s="1"/>
      <c r="M22" s="1"/>
      <c r="N22" s="1" t="s">
        <v>33</v>
      </c>
      <c r="O22" s="1"/>
      <c r="P22" s="1"/>
      <c r="Q22" s="1" t="s">
        <v>13</v>
      </c>
      <c r="R22" s="1" t="s">
        <v>33</v>
      </c>
      <c r="S22" s="1"/>
      <c r="T22" s="1"/>
      <c r="U22" s="1" t="s">
        <v>13</v>
      </c>
      <c r="V22" s="1" t="s">
        <v>33</v>
      </c>
      <c r="W22" s="1"/>
      <c r="X22" s="1"/>
      <c r="AD22" s="19" t="s">
        <v>18</v>
      </c>
      <c r="AE22" s="20" t="s">
        <v>25</v>
      </c>
      <c r="AF22" s="19">
        <v>5</v>
      </c>
    </row>
    <row r="23" spans="1:32" x14ac:dyDescent="0.2">
      <c r="A23" s="4">
        <f t="shared" si="0"/>
        <v>7</v>
      </c>
      <c r="B23" s="4" t="s">
        <v>94</v>
      </c>
      <c r="C23" s="1" t="s">
        <v>87</v>
      </c>
      <c r="D23" s="4">
        <v>3</v>
      </c>
      <c r="E23" s="4"/>
      <c r="F23" s="4"/>
      <c r="G23" s="4"/>
      <c r="H23" s="1"/>
      <c r="I23" s="1"/>
      <c r="J23" s="1"/>
      <c r="K23" s="1"/>
      <c r="L23" s="1"/>
      <c r="M23" s="1"/>
      <c r="N23" s="1" t="s">
        <v>33</v>
      </c>
      <c r="O23" s="1"/>
      <c r="P23" s="1"/>
      <c r="Q23" s="1" t="s">
        <v>13</v>
      </c>
      <c r="R23" s="1" t="s">
        <v>33</v>
      </c>
      <c r="S23" s="1"/>
      <c r="T23" s="1"/>
      <c r="U23" s="1" t="s">
        <v>13</v>
      </c>
      <c r="V23" s="1" t="s">
        <v>33</v>
      </c>
      <c r="W23" s="1"/>
      <c r="X23" s="1"/>
      <c r="AD23" s="19" t="s">
        <v>19</v>
      </c>
      <c r="AE23" s="20" t="s">
        <v>26</v>
      </c>
      <c r="AF23" s="19">
        <v>5</v>
      </c>
    </row>
    <row r="24" spans="1:32" x14ac:dyDescent="0.2">
      <c r="A24" s="4">
        <f>1+A23</f>
        <v>8</v>
      </c>
      <c r="B24" s="4" t="s">
        <v>100</v>
      </c>
      <c r="C24" s="1" t="s">
        <v>101</v>
      </c>
      <c r="D24" s="4">
        <v>3</v>
      </c>
      <c r="E24" s="4"/>
      <c r="F24" s="4"/>
      <c r="G24" s="4"/>
      <c r="H24" s="1"/>
      <c r="I24" s="1"/>
      <c r="J24" s="1"/>
      <c r="K24" s="1"/>
      <c r="L24" s="1"/>
      <c r="M24" s="1"/>
      <c r="N24" s="1" t="s">
        <v>33</v>
      </c>
      <c r="O24" s="1"/>
      <c r="P24" s="1"/>
      <c r="Q24" s="1" t="s">
        <v>13</v>
      </c>
      <c r="R24" s="1" t="s">
        <v>33</v>
      </c>
      <c r="S24" s="1"/>
      <c r="T24" s="1"/>
      <c r="U24" s="1" t="s">
        <v>13</v>
      </c>
      <c r="V24" s="1" t="s">
        <v>33</v>
      </c>
      <c r="W24" s="1"/>
      <c r="X24" s="1"/>
      <c r="AD24" s="19"/>
      <c r="AE24" s="20"/>
      <c r="AF24" s="19"/>
    </row>
    <row r="25" spans="1:32" x14ac:dyDescent="0.2">
      <c r="A25" s="4">
        <f>1+A24</f>
        <v>9</v>
      </c>
      <c r="B25" s="4"/>
      <c r="C25" s="1"/>
      <c r="D25" s="4"/>
      <c r="E25" s="4"/>
      <c r="F25" s="4"/>
      <c r="G25" s="4"/>
      <c r="H25" s="1"/>
      <c r="I25" s="1"/>
      <c r="J25" s="1"/>
      <c r="K25" s="1"/>
      <c r="L25" s="1"/>
      <c r="M25" s="1"/>
      <c r="N25" s="1" t="s">
        <v>33</v>
      </c>
      <c r="O25" s="1"/>
      <c r="P25" s="1"/>
      <c r="Q25" s="1" t="s">
        <v>13</v>
      </c>
      <c r="R25" s="1" t="s">
        <v>33</v>
      </c>
      <c r="S25" s="1"/>
      <c r="T25" s="1"/>
      <c r="U25" s="1" t="s">
        <v>13</v>
      </c>
      <c r="V25" s="1" t="s">
        <v>33</v>
      </c>
      <c r="W25" s="1"/>
      <c r="X25" s="1"/>
      <c r="AD25" s="19"/>
      <c r="AE25" s="20"/>
      <c r="AF25" s="19"/>
    </row>
    <row r="26" spans="1:32" x14ac:dyDescent="0.2">
      <c r="A26" s="4">
        <f>1+A24</f>
        <v>9</v>
      </c>
      <c r="B26" s="4"/>
      <c r="C26" s="1"/>
      <c r="D26" s="4"/>
      <c r="E26" s="4"/>
      <c r="F26" s="4"/>
      <c r="G26" s="4"/>
      <c r="H26" s="1"/>
      <c r="I26" s="1"/>
      <c r="J26" s="1"/>
      <c r="K26" s="1"/>
      <c r="L26" s="1"/>
      <c r="M26" s="1"/>
      <c r="N26" s="1" t="s">
        <v>33</v>
      </c>
      <c r="O26" s="1"/>
      <c r="P26" s="1"/>
      <c r="Q26" s="1" t="s">
        <v>13</v>
      </c>
      <c r="R26" s="1" t="s">
        <v>33</v>
      </c>
      <c r="S26" s="1"/>
      <c r="T26" s="1"/>
      <c r="U26" s="1" t="s">
        <v>13</v>
      </c>
      <c r="V26" s="1" t="s">
        <v>33</v>
      </c>
      <c r="W26" s="1"/>
      <c r="X26" s="1"/>
      <c r="AD26" s="19" t="s">
        <v>20</v>
      </c>
      <c r="AE26" s="20" t="s">
        <v>27</v>
      </c>
      <c r="AF26" s="19">
        <v>4</v>
      </c>
    </row>
    <row r="27" spans="1:32" x14ac:dyDescent="0.2">
      <c r="A27" s="4">
        <f t="shared" si="0"/>
        <v>10</v>
      </c>
      <c r="B27" s="4"/>
      <c r="C27" s="1"/>
      <c r="D27" s="4"/>
      <c r="E27" s="4"/>
      <c r="F27" s="4"/>
      <c r="G27" s="4"/>
      <c r="H27" s="1"/>
      <c r="I27" s="1"/>
      <c r="J27" s="1"/>
      <c r="K27" s="1"/>
      <c r="L27" s="1"/>
      <c r="M27" s="1"/>
      <c r="N27" s="1" t="s">
        <v>33</v>
      </c>
      <c r="O27" s="1"/>
      <c r="P27" s="1"/>
      <c r="Q27" s="1" t="s">
        <v>13</v>
      </c>
      <c r="R27" s="1" t="s">
        <v>33</v>
      </c>
      <c r="S27" s="1"/>
      <c r="T27" s="1"/>
      <c r="U27" s="1" t="s">
        <v>13</v>
      </c>
      <c r="V27" s="1" t="s">
        <v>33</v>
      </c>
      <c r="W27" s="1"/>
      <c r="X27" s="1"/>
      <c r="AD27" s="19" t="s">
        <v>21</v>
      </c>
      <c r="AE27" s="20" t="s">
        <v>28</v>
      </c>
      <c r="AF27" s="19">
        <v>4</v>
      </c>
    </row>
    <row r="28" spans="1:32" x14ac:dyDescent="0.2">
      <c r="A28" s="4">
        <f>1+A27</f>
        <v>11</v>
      </c>
      <c r="B28" s="4"/>
      <c r="C28" s="1"/>
      <c r="D28" s="4"/>
      <c r="E28" s="4"/>
      <c r="F28" s="4"/>
      <c r="G28" s="4"/>
      <c r="H28" s="1"/>
      <c r="I28" s="1"/>
      <c r="J28" s="1"/>
      <c r="K28" s="1"/>
      <c r="L28" s="1"/>
      <c r="M28" s="1"/>
      <c r="N28" s="1" t="s">
        <v>33</v>
      </c>
      <c r="O28" s="1"/>
      <c r="P28" s="1"/>
      <c r="Q28" s="1" t="s">
        <v>13</v>
      </c>
      <c r="R28" s="1" t="s">
        <v>33</v>
      </c>
      <c r="S28" s="1"/>
      <c r="T28" s="1"/>
      <c r="U28" s="1" t="s">
        <v>13</v>
      </c>
      <c r="V28" s="1" t="s">
        <v>33</v>
      </c>
      <c r="W28" s="1"/>
      <c r="X28" s="1"/>
      <c r="AD28" s="19"/>
      <c r="AE28" s="20"/>
      <c r="AF28" s="19"/>
    </row>
    <row r="29" spans="1:32" x14ac:dyDescent="0.2">
      <c r="A29" s="4">
        <f>1+A28</f>
        <v>12</v>
      </c>
      <c r="B29" s="4"/>
      <c r="C29" s="1"/>
      <c r="D29" s="4"/>
      <c r="E29" s="4"/>
      <c r="F29" s="4"/>
      <c r="G29" s="4"/>
      <c r="H29" s="1"/>
      <c r="I29" s="1"/>
      <c r="J29" s="1"/>
      <c r="K29" s="1"/>
      <c r="L29" s="1"/>
      <c r="M29" s="1"/>
      <c r="N29" s="1" t="s">
        <v>33</v>
      </c>
      <c r="O29" s="1"/>
      <c r="P29" s="1"/>
      <c r="Q29" s="1" t="s">
        <v>13</v>
      </c>
      <c r="R29" s="1" t="s">
        <v>33</v>
      </c>
      <c r="S29" s="1"/>
      <c r="T29" s="1"/>
      <c r="U29" s="1" t="s">
        <v>13</v>
      </c>
      <c r="V29" s="1" t="s">
        <v>33</v>
      </c>
      <c r="W29" s="1"/>
      <c r="X29" s="1"/>
      <c r="AD29" s="19"/>
      <c r="AE29" s="20"/>
      <c r="AF29" s="19"/>
    </row>
    <row r="30" spans="1:32" x14ac:dyDescent="0.2">
      <c r="A30" s="95" t="s">
        <v>63</v>
      </c>
      <c r="B30" s="96"/>
      <c r="C30" s="96"/>
      <c r="D30" s="96"/>
      <c r="E30" s="96"/>
      <c r="F30" s="96"/>
      <c r="G30" s="96"/>
      <c r="H30" s="96"/>
      <c r="I30" s="96"/>
      <c r="J30" s="96"/>
      <c r="K30" s="96"/>
      <c r="L30" s="96"/>
      <c r="M30" s="96"/>
      <c r="N30" s="96"/>
      <c r="O30" s="96"/>
      <c r="P30" s="96"/>
      <c r="Q30" s="96"/>
      <c r="R30" s="96"/>
      <c r="S30" s="96"/>
      <c r="T30" s="96"/>
      <c r="U30" s="96"/>
      <c r="V30" s="96"/>
      <c r="W30" s="96"/>
      <c r="X30" s="96"/>
    </row>
    <row r="31" spans="1:32" x14ac:dyDescent="0.2">
      <c r="A31" s="4">
        <f>1+A29</f>
        <v>13</v>
      </c>
      <c r="B31" s="5" t="s">
        <v>70</v>
      </c>
      <c r="C31" s="1" t="s">
        <v>71</v>
      </c>
      <c r="D31" s="4">
        <v>2</v>
      </c>
      <c r="E31" s="4"/>
      <c r="F31" s="4"/>
      <c r="G31" s="4"/>
      <c r="H31" s="1"/>
      <c r="I31" s="1"/>
      <c r="J31" s="1"/>
      <c r="K31" s="1"/>
      <c r="L31" s="1"/>
      <c r="M31" s="1"/>
      <c r="N31" s="1" t="s">
        <v>33</v>
      </c>
      <c r="O31" s="1"/>
      <c r="P31" s="1"/>
      <c r="Q31" s="1" t="s">
        <v>13</v>
      </c>
      <c r="R31" s="1" t="s">
        <v>33</v>
      </c>
      <c r="S31" s="1"/>
      <c r="T31" s="1"/>
      <c r="U31" s="1" t="s">
        <v>13</v>
      </c>
      <c r="V31" s="1" t="s">
        <v>33</v>
      </c>
      <c r="W31" s="1"/>
      <c r="X31" s="1"/>
    </row>
    <row r="32" spans="1:32" x14ac:dyDescent="0.2">
      <c r="A32" s="4">
        <f t="shared" si="0"/>
        <v>14</v>
      </c>
      <c r="B32" s="4" t="s">
        <v>72</v>
      </c>
      <c r="C32" s="1" t="s">
        <v>107</v>
      </c>
      <c r="D32" s="4">
        <v>3</v>
      </c>
      <c r="E32" s="4"/>
      <c r="F32" s="4"/>
      <c r="G32" s="4"/>
      <c r="H32" s="1"/>
      <c r="I32" s="1"/>
      <c r="J32" s="1"/>
      <c r="K32" s="1"/>
      <c r="L32" s="1"/>
      <c r="M32" s="1"/>
      <c r="N32" s="1" t="s">
        <v>33</v>
      </c>
      <c r="O32" s="1"/>
      <c r="P32" s="1"/>
      <c r="Q32" s="1" t="s">
        <v>13</v>
      </c>
      <c r="R32" s="1" t="s">
        <v>33</v>
      </c>
      <c r="S32" s="1"/>
      <c r="T32" s="1"/>
      <c r="U32" s="1" t="s">
        <v>13</v>
      </c>
      <c r="V32" s="1" t="s">
        <v>33</v>
      </c>
      <c r="W32" s="1"/>
      <c r="X32" s="1"/>
    </row>
    <row r="33" spans="1:24" x14ac:dyDescent="0.2">
      <c r="A33" s="4">
        <f t="shared" si="0"/>
        <v>15</v>
      </c>
      <c r="B33" s="4" t="s">
        <v>67</v>
      </c>
      <c r="C33" s="1" t="s">
        <v>68</v>
      </c>
      <c r="D33" s="4">
        <v>3</v>
      </c>
      <c r="E33" s="4"/>
      <c r="F33" s="4"/>
      <c r="G33" s="4"/>
      <c r="H33" s="1"/>
      <c r="I33" s="1"/>
      <c r="J33" s="1"/>
      <c r="K33" s="1"/>
      <c r="L33" s="1"/>
      <c r="M33" s="1"/>
      <c r="N33" s="1" t="s">
        <v>33</v>
      </c>
      <c r="O33" s="1"/>
      <c r="P33" s="1"/>
      <c r="Q33" s="1" t="s">
        <v>13</v>
      </c>
      <c r="R33" s="1" t="s">
        <v>33</v>
      </c>
      <c r="S33" s="1"/>
      <c r="T33" s="1"/>
      <c r="U33" s="1" t="s">
        <v>13</v>
      </c>
      <c r="V33" s="1" t="s">
        <v>33</v>
      </c>
      <c r="W33" s="1"/>
      <c r="X33" s="1"/>
    </row>
    <row r="34" spans="1:24" x14ac:dyDescent="0.2">
      <c r="A34" s="4">
        <f t="shared" si="0"/>
        <v>16</v>
      </c>
      <c r="B34" s="51" t="s">
        <v>104</v>
      </c>
      <c r="C34" s="52" t="s">
        <v>105</v>
      </c>
      <c r="D34" s="4">
        <v>1</v>
      </c>
      <c r="E34" s="4"/>
      <c r="F34" s="4"/>
      <c r="G34" s="4"/>
      <c r="H34" s="1"/>
      <c r="I34" s="1"/>
      <c r="J34" s="1"/>
      <c r="K34" s="1"/>
      <c r="L34" s="1"/>
      <c r="M34" s="1"/>
      <c r="N34" s="1" t="s">
        <v>33</v>
      </c>
      <c r="O34" s="1"/>
      <c r="P34" s="1"/>
      <c r="Q34" s="1" t="s">
        <v>13</v>
      </c>
      <c r="R34" s="1" t="s">
        <v>33</v>
      </c>
      <c r="S34" s="1"/>
      <c r="T34" s="1"/>
      <c r="U34" s="1" t="s">
        <v>13</v>
      </c>
      <c r="V34" s="1" t="s">
        <v>33</v>
      </c>
      <c r="W34" s="1"/>
      <c r="X34" s="1"/>
    </row>
    <row r="35" spans="1:24" x14ac:dyDescent="0.2">
      <c r="A35" s="4">
        <f t="shared" si="0"/>
        <v>17</v>
      </c>
      <c r="B35" s="51" t="s">
        <v>74</v>
      </c>
      <c r="C35" s="52" t="s">
        <v>75</v>
      </c>
      <c r="D35" s="4">
        <v>3</v>
      </c>
      <c r="E35" s="4"/>
      <c r="F35" s="4"/>
      <c r="G35" s="4"/>
      <c r="H35" s="1"/>
      <c r="I35" s="1"/>
      <c r="J35" s="1"/>
      <c r="K35" s="1"/>
      <c r="L35" s="1"/>
      <c r="M35" s="1"/>
      <c r="N35" s="1" t="s">
        <v>33</v>
      </c>
      <c r="O35" s="1"/>
      <c r="P35" s="1"/>
      <c r="Q35" s="1" t="s">
        <v>13</v>
      </c>
      <c r="R35" s="1" t="s">
        <v>33</v>
      </c>
      <c r="S35" s="1"/>
      <c r="T35" s="1"/>
      <c r="U35" s="1" t="s">
        <v>13</v>
      </c>
      <c r="V35" s="1" t="s">
        <v>33</v>
      </c>
      <c r="W35" s="1"/>
      <c r="X35" s="1"/>
    </row>
    <row r="36" spans="1:24" x14ac:dyDescent="0.2">
      <c r="A36" s="4">
        <f>1+A35</f>
        <v>18</v>
      </c>
      <c r="B36" s="51" t="s">
        <v>76</v>
      </c>
      <c r="C36" s="52" t="s">
        <v>106</v>
      </c>
      <c r="D36" s="4">
        <v>3</v>
      </c>
      <c r="E36" s="4"/>
      <c r="F36" s="4"/>
      <c r="G36" s="4"/>
      <c r="H36" s="1"/>
      <c r="I36" s="1"/>
      <c r="J36" s="1"/>
      <c r="K36" s="1"/>
      <c r="L36" s="1"/>
      <c r="M36" s="1"/>
      <c r="N36" s="1" t="s">
        <v>33</v>
      </c>
      <c r="O36" s="1"/>
      <c r="P36" s="1"/>
      <c r="Q36" s="1" t="s">
        <v>13</v>
      </c>
      <c r="R36" s="1" t="s">
        <v>33</v>
      </c>
      <c r="S36" s="1"/>
      <c r="T36" s="1"/>
      <c r="U36" s="1" t="s">
        <v>13</v>
      </c>
      <c r="V36" s="1" t="s">
        <v>33</v>
      </c>
      <c r="W36" s="1"/>
      <c r="X36" s="1"/>
    </row>
    <row r="37" spans="1:24" x14ac:dyDescent="0.2">
      <c r="A37" s="4">
        <f>1+A36</f>
        <v>19</v>
      </c>
      <c r="B37" s="51" t="s">
        <v>115</v>
      </c>
      <c r="C37" s="52" t="s">
        <v>116</v>
      </c>
      <c r="D37" s="4">
        <v>3</v>
      </c>
      <c r="E37" s="4"/>
      <c r="F37" s="4"/>
      <c r="G37" s="4"/>
      <c r="H37" s="1"/>
      <c r="I37" s="1"/>
      <c r="J37" s="1"/>
      <c r="K37" s="1"/>
      <c r="L37" s="1"/>
      <c r="M37" s="1"/>
      <c r="N37" s="1" t="s">
        <v>33</v>
      </c>
      <c r="O37" s="1"/>
      <c r="P37" s="1"/>
      <c r="Q37" s="1" t="s">
        <v>13</v>
      </c>
      <c r="R37" s="1" t="s">
        <v>33</v>
      </c>
      <c r="S37" s="1"/>
      <c r="T37" s="1"/>
      <c r="U37" s="1" t="s">
        <v>13</v>
      </c>
      <c r="V37" s="1" t="s">
        <v>33</v>
      </c>
      <c r="W37" s="1"/>
      <c r="X37" s="1"/>
    </row>
    <row r="38" spans="1:24" x14ac:dyDescent="0.2">
      <c r="A38" s="4">
        <f>1+A37</f>
        <v>20</v>
      </c>
      <c r="B38" s="4" t="s">
        <v>73</v>
      </c>
      <c r="C38" s="1" t="s">
        <v>103</v>
      </c>
      <c r="D38" s="4">
        <v>3</v>
      </c>
      <c r="E38" s="4"/>
      <c r="F38" s="4"/>
      <c r="G38" s="4"/>
      <c r="H38" s="1"/>
      <c r="I38" s="1"/>
      <c r="J38" s="1"/>
      <c r="K38" s="1"/>
      <c r="L38" s="1"/>
      <c r="M38" s="1"/>
      <c r="N38" s="1" t="s">
        <v>33</v>
      </c>
      <c r="O38" s="1"/>
      <c r="P38" s="1"/>
      <c r="Q38" s="1" t="s">
        <v>13</v>
      </c>
      <c r="R38" s="1" t="s">
        <v>33</v>
      </c>
      <c r="S38" s="1"/>
      <c r="T38" s="1"/>
      <c r="U38" s="1" t="s">
        <v>13</v>
      </c>
      <c r="V38" s="1" t="s">
        <v>33</v>
      </c>
      <c r="W38" s="1"/>
      <c r="X38" s="1"/>
    </row>
    <row r="39" spans="1:24" x14ac:dyDescent="0.2">
      <c r="A39" s="4">
        <f>1+A38</f>
        <v>21</v>
      </c>
      <c r="B39" s="51"/>
      <c r="C39" s="52"/>
      <c r="D39" s="4"/>
      <c r="E39" s="4"/>
      <c r="F39" s="4"/>
      <c r="G39" s="4"/>
      <c r="H39" s="1"/>
      <c r="I39" s="1"/>
      <c r="J39" s="1"/>
      <c r="K39" s="1"/>
      <c r="L39" s="1"/>
      <c r="M39" s="1"/>
      <c r="N39" s="1" t="s">
        <v>33</v>
      </c>
      <c r="O39" s="1"/>
      <c r="P39" s="1"/>
      <c r="Q39" s="1" t="s">
        <v>13</v>
      </c>
      <c r="R39" s="1" t="s">
        <v>33</v>
      </c>
      <c r="S39" s="1"/>
      <c r="T39" s="1"/>
      <c r="U39" s="1" t="s">
        <v>13</v>
      </c>
      <c r="V39" s="1" t="s">
        <v>33</v>
      </c>
      <c r="W39" s="1"/>
      <c r="X39" s="1"/>
    </row>
    <row r="40" spans="1:24" x14ac:dyDescent="0.2">
      <c r="A40" s="4">
        <f>1+A39</f>
        <v>22</v>
      </c>
      <c r="B40" s="4" t="s">
        <v>97</v>
      </c>
      <c r="C40" s="1" t="s">
        <v>69</v>
      </c>
      <c r="D40" s="4">
        <v>3</v>
      </c>
      <c r="E40" s="4"/>
      <c r="F40" s="4"/>
      <c r="G40" s="4"/>
      <c r="H40" s="1"/>
      <c r="I40" s="1"/>
      <c r="J40" s="1"/>
      <c r="K40" s="1"/>
      <c r="L40" s="1"/>
      <c r="M40" s="1"/>
      <c r="N40" s="1" t="s">
        <v>33</v>
      </c>
      <c r="O40" s="1"/>
      <c r="P40" s="1"/>
      <c r="Q40" s="1" t="s">
        <v>13</v>
      </c>
      <c r="R40" s="1" t="s">
        <v>33</v>
      </c>
      <c r="S40" s="1"/>
      <c r="T40" s="1"/>
      <c r="U40" s="1" t="s">
        <v>13</v>
      </c>
      <c r="V40" s="1" t="s">
        <v>33</v>
      </c>
      <c r="W40" s="1"/>
      <c r="X40" s="1"/>
    </row>
    <row r="41" spans="1:24" x14ac:dyDescent="0.2">
      <c r="A41" s="4">
        <f t="shared" si="0"/>
        <v>23</v>
      </c>
      <c r="B41" s="51" t="s">
        <v>77</v>
      </c>
      <c r="C41" s="52" t="s">
        <v>108</v>
      </c>
      <c r="D41" s="4">
        <v>3</v>
      </c>
      <c r="E41" s="4"/>
      <c r="F41" s="4"/>
      <c r="G41" s="4"/>
      <c r="H41" s="1"/>
      <c r="I41" s="1"/>
      <c r="J41" s="1"/>
      <c r="K41" s="1"/>
      <c r="L41" s="1"/>
      <c r="M41" s="1"/>
      <c r="N41" s="1" t="s">
        <v>33</v>
      </c>
      <c r="O41" s="1"/>
      <c r="P41" s="1"/>
      <c r="Q41" s="1" t="s">
        <v>13</v>
      </c>
      <c r="R41" s="1" t="s">
        <v>33</v>
      </c>
      <c r="S41" s="1"/>
      <c r="T41" s="1"/>
      <c r="U41" s="1" t="s">
        <v>13</v>
      </c>
      <c r="V41" s="1" t="s">
        <v>33</v>
      </c>
      <c r="W41" s="1"/>
      <c r="X41" s="1"/>
    </row>
    <row r="42" spans="1:24" x14ac:dyDescent="0.2">
      <c r="A42" s="4">
        <f t="shared" si="0"/>
        <v>24</v>
      </c>
      <c r="B42" s="4"/>
      <c r="C42" s="1"/>
      <c r="D42" s="4"/>
      <c r="E42" s="4"/>
      <c r="F42" s="4"/>
      <c r="G42" s="4"/>
      <c r="H42" s="1"/>
      <c r="I42" s="1"/>
      <c r="J42" s="1"/>
      <c r="K42" s="1"/>
      <c r="L42" s="1"/>
      <c r="M42" s="1"/>
      <c r="N42" s="1" t="s">
        <v>33</v>
      </c>
      <c r="O42" s="1"/>
      <c r="P42" s="1"/>
      <c r="Q42" s="1" t="s">
        <v>13</v>
      </c>
      <c r="R42" s="1" t="s">
        <v>33</v>
      </c>
      <c r="S42" s="1"/>
      <c r="T42" s="1"/>
      <c r="U42" s="1" t="s">
        <v>13</v>
      </c>
      <c r="V42" s="1" t="s">
        <v>33</v>
      </c>
      <c r="W42" s="1"/>
      <c r="X42" s="1"/>
    </row>
    <row r="43" spans="1:24" x14ac:dyDescent="0.2">
      <c r="A43" s="4">
        <f t="shared" si="0"/>
        <v>25</v>
      </c>
      <c r="B43" s="4" t="s">
        <v>102</v>
      </c>
      <c r="C43" s="1" t="s">
        <v>78</v>
      </c>
      <c r="D43" s="4">
        <v>3</v>
      </c>
      <c r="E43" s="4"/>
      <c r="F43" s="4"/>
      <c r="G43" s="4"/>
      <c r="H43" s="1"/>
      <c r="I43" s="1"/>
      <c r="J43" s="1"/>
      <c r="K43" s="1"/>
      <c r="L43" s="1"/>
      <c r="M43" s="1"/>
      <c r="N43" s="1" t="s">
        <v>33</v>
      </c>
      <c r="O43" s="1"/>
      <c r="P43" s="1"/>
      <c r="Q43" s="1" t="s">
        <v>13</v>
      </c>
      <c r="R43" s="1" t="s">
        <v>33</v>
      </c>
      <c r="S43" s="1"/>
      <c r="T43" s="1"/>
      <c r="U43" s="1" t="s">
        <v>13</v>
      </c>
      <c r="V43" s="1" t="s">
        <v>33</v>
      </c>
      <c r="W43" s="1"/>
      <c r="X43" s="1"/>
    </row>
    <row r="44" spans="1:24" x14ac:dyDescent="0.2">
      <c r="A44" s="4">
        <f t="shared" si="0"/>
        <v>26</v>
      </c>
      <c r="B44" s="51" t="s">
        <v>79</v>
      </c>
      <c r="C44" s="52" t="s">
        <v>109</v>
      </c>
      <c r="D44" s="4">
        <v>3</v>
      </c>
      <c r="E44" s="4"/>
      <c r="F44" s="4"/>
      <c r="G44" s="4"/>
      <c r="H44" s="1"/>
      <c r="I44" s="1"/>
      <c r="J44" s="1"/>
      <c r="K44" s="1"/>
      <c r="L44" s="1"/>
      <c r="M44" s="1"/>
      <c r="N44" s="1" t="s">
        <v>33</v>
      </c>
      <c r="O44" s="1"/>
      <c r="P44" s="1"/>
      <c r="Q44" s="1" t="s">
        <v>13</v>
      </c>
      <c r="R44" s="1" t="s">
        <v>33</v>
      </c>
      <c r="S44" s="1"/>
      <c r="T44" s="1"/>
      <c r="U44" s="1" t="s">
        <v>13</v>
      </c>
      <c r="V44" s="1" t="s">
        <v>33</v>
      </c>
      <c r="W44" s="1"/>
      <c r="X44" s="1"/>
    </row>
    <row r="45" spans="1:24" x14ac:dyDescent="0.2">
      <c r="A45" s="4">
        <f t="shared" si="0"/>
        <v>27</v>
      </c>
      <c r="B45" s="4" t="s">
        <v>80</v>
      </c>
      <c r="C45" s="1" t="s">
        <v>81</v>
      </c>
      <c r="D45" s="4">
        <v>3</v>
      </c>
      <c r="E45" s="4"/>
      <c r="F45" s="4"/>
      <c r="G45" s="4"/>
      <c r="H45" s="1"/>
      <c r="I45" s="1"/>
      <c r="J45" s="1"/>
      <c r="K45" s="1"/>
      <c r="L45" s="1"/>
      <c r="M45" s="1"/>
      <c r="N45" s="1" t="s">
        <v>33</v>
      </c>
      <c r="O45" s="1"/>
      <c r="P45" s="1"/>
      <c r="Q45" s="1" t="s">
        <v>13</v>
      </c>
      <c r="R45" s="1" t="s">
        <v>33</v>
      </c>
      <c r="S45" s="1"/>
      <c r="T45" s="1"/>
      <c r="U45" s="1" t="s">
        <v>13</v>
      </c>
      <c r="V45" s="1" t="s">
        <v>33</v>
      </c>
      <c r="W45" s="1"/>
      <c r="X45" s="1"/>
    </row>
    <row r="46" spans="1:24" x14ac:dyDescent="0.2">
      <c r="A46" s="4">
        <f>1+A45</f>
        <v>28</v>
      </c>
      <c r="B46" s="51" t="s">
        <v>127</v>
      </c>
      <c r="C46" s="52" t="s">
        <v>128</v>
      </c>
      <c r="D46" s="4">
        <v>3</v>
      </c>
      <c r="E46" s="4"/>
      <c r="F46" s="4"/>
      <c r="G46" s="4"/>
      <c r="H46" s="1"/>
      <c r="I46" s="1"/>
      <c r="J46" s="1"/>
      <c r="K46" s="1"/>
      <c r="L46" s="1"/>
      <c r="M46" s="1"/>
      <c r="N46" s="1" t="s">
        <v>33</v>
      </c>
      <c r="O46" s="1"/>
      <c r="P46" s="1"/>
      <c r="Q46" s="1" t="s">
        <v>13</v>
      </c>
      <c r="R46" s="1" t="s">
        <v>33</v>
      </c>
      <c r="S46" s="1"/>
      <c r="T46" s="1"/>
      <c r="U46" s="1" t="s">
        <v>13</v>
      </c>
      <c r="V46" s="1" t="s">
        <v>33</v>
      </c>
      <c r="W46" s="1"/>
      <c r="X46" s="1"/>
    </row>
    <row r="47" spans="1:24" x14ac:dyDescent="0.2">
      <c r="A47" s="4">
        <f t="shared" si="0"/>
        <v>29</v>
      </c>
      <c r="B47" s="4" t="s">
        <v>129</v>
      </c>
      <c r="C47" s="1" t="s">
        <v>130</v>
      </c>
      <c r="D47" s="4">
        <v>3</v>
      </c>
      <c r="E47" s="4"/>
      <c r="F47" s="4"/>
      <c r="G47" s="4"/>
      <c r="H47" s="1"/>
      <c r="I47" s="1"/>
      <c r="J47" s="1"/>
      <c r="K47" s="1"/>
      <c r="L47" s="1"/>
      <c r="M47" s="1"/>
      <c r="N47" s="1" t="s">
        <v>33</v>
      </c>
      <c r="O47" s="1"/>
      <c r="P47" s="1"/>
      <c r="Q47" s="1" t="s">
        <v>13</v>
      </c>
      <c r="R47" s="1" t="s">
        <v>33</v>
      </c>
      <c r="S47" s="1"/>
      <c r="T47" s="1"/>
      <c r="U47" s="1" t="s">
        <v>13</v>
      </c>
      <c r="V47" s="1" t="s">
        <v>33</v>
      </c>
      <c r="W47" s="1"/>
      <c r="X47" s="1"/>
    </row>
    <row r="48" spans="1:24" x14ac:dyDescent="0.2">
      <c r="A48" s="4">
        <f t="shared" si="0"/>
        <v>30</v>
      </c>
      <c r="B48" s="4" t="s">
        <v>98</v>
      </c>
      <c r="C48" s="1" t="s">
        <v>89</v>
      </c>
      <c r="D48" s="4">
        <v>3</v>
      </c>
      <c r="E48" s="4"/>
      <c r="F48" s="4"/>
      <c r="G48" s="4"/>
      <c r="H48" s="1"/>
      <c r="I48" s="1"/>
      <c r="J48" s="1"/>
      <c r="K48" s="1"/>
      <c r="L48" s="1"/>
      <c r="M48" s="1"/>
      <c r="N48" s="1" t="s">
        <v>33</v>
      </c>
      <c r="O48" s="1"/>
      <c r="P48" s="1"/>
      <c r="Q48" s="1" t="s">
        <v>13</v>
      </c>
      <c r="R48" s="1" t="s">
        <v>33</v>
      </c>
      <c r="S48" s="1"/>
      <c r="T48" s="1"/>
      <c r="U48" s="1" t="s">
        <v>13</v>
      </c>
      <c r="V48" s="1" t="s">
        <v>33</v>
      </c>
      <c r="W48" s="1"/>
      <c r="X48" s="1"/>
    </row>
    <row r="49" spans="1:24" x14ac:dyDescent="0.2">
      <c r="A49" s="4">
        <f t="shared" si="0"/>
        <v>31</v>
      </c>
      <c r="B49" s="4" t="s">
        <v>92</v>
      </c>
      <c r="C49" s="1" t="s">
        <v>90</v>
      </c>
      <c r="D49" s="4">
        <v>3</v>
      </c>
      <c r="E49" s="109"/>
      <c r="F49" s="4"/>
      <c r="G49" s="4"/>
      <c r="H49" s="1"/>
      <c r="I49" s="110"/>
      <c r="J49" s="1"/>
      <c r="K49" s="1"/>
      <c r="L49" s="1"/>
      <c r="M49" s="1"/>
      <c r="N49" s="1" t="s">
        <v>33</v>
      </c>
      <c r="O49" s="1"/>
      <c r="P49" s="1"/>
      <c r="Q49" s="1" t="s">
        <v>13</v>
      </c>
      <c r="R49" s="1" t="s">
        <v>33</v>
      </c>
      <c r="S49" s="1"/>
      <c r="T49" s="1"/>
      <c r="U49" s="1" t="s">
        <v>13</v>
      </c>
      <c r="V49" s="1" t="s">
        <v>33</v>
      </c>
      <c r="W49" s="1"/>
      <c r="X49" s="1"/>
    </row>
    <row r="50" spans="1:24" x14ac:dyDescent="0.2">
      <c r="A50" s="4">
        <f t="shared" si="0"/>
        <v>32</v>
      </c>
      <c r="B50" s="4"/>
      <c r="C50" s="1"/>
      <c r="D50" s="4"/>
      <c r="E50" s="4"/>
      <c r="F50" s="4"/>
      <c r="G50" s="4"/>
      <c r="H50" s="1"/>
      <c r="I50" s="1"/>
      <c r="J50" s="1"/>
      <c r="K50" s="1"/>
      <c r="L50" s="1"/>
      <c r="M50" s="1"/>
      <c r="N50" s="1" t="s">
        <v>33</v>
      </c>
      <c r="O50" s="1"/>
      <c r="P50" s="1"/>
      <c r="Q50" s="1" t="s">
        <v>13</v>
      </c>
      <c r="R50" s="1" t="s">
        <v>33</v>
      </c>
      <c r="S50" s="1"/>
      <c r="T50" s="1"/>
      <c r="U50" s="1" t="s">
        <v>13</v>
      </c>
      <c r="V50" s="1" t="s">
        <v>33</v>
      </c>
      <c r="W50" s="1"/>
      <c r="X50" s="1"/>
    </row>
    <row r="51" spans="1:24" x14ac:dyDescent="0.2">
      <c r="A51" s="4">
        <f t="shared" si="0"/>
        <v>33</v>
      </c>
      <c r="B51" s="51"/>
      <c r="C51" s="52"/>
      <c r="D51" s="4"/>
      <c r="E51" s="4"/>
      <c r="F51" s="4"/>
      <c r="G51" s="4"/>
      <c r="H51" s="1"/>
      <c r="I51" s="1"/>
      <c r="J51" s="1"/>
      <c r="K51" s="1"/>
      <c r="L51" s="1"/>
      <c r="M51" s="1"/>
      <c r="N51" s="1" t="s">
        <v>33</v>
      </c>
      <c r="O51" s="1"/>
      <c r="P51" s="1"/>
      <c r="Q51" s="1" t="s">
        <v>13</v>
      </c>
      <c r="R51" s="1" t="s">
        <v>33</v>
      </c>
      <c r="S51" s="1"/>
      <c r="T51" s="1"/>
      <c r="U51" s="1" t="s">
        <v>13</v>
      </c>
      <c r="V51" s="1" t="s">
        <v>33</v>
      </c>
      <c r="W51" s="1"/>
      <c r="X51" s="1"/>
    </row>
    <row r="52" spans="1:24" x14ac:dyDescent="0.2">
      <c r="A52" s="4">
        <f t="shared" si="0"/>
        <v>34</v>
      </c>
      <c r="B52" s="51"/>
      <c r="C52" s="52"/>
      <c r="D52" s="4"/>
      <c r="E52" s="4"/>
      <c r="F52" s="4"/>
      <c r="G52" s="4"/>
      <c r="H52" s="1"/>
      <c r="I52" s="1"/>
      <c r="J52" s="1"/>
      <c r="K52" s="1"/>
      <c r="L52" s="1"/>
      <c r="M52" s="1"/>
      <c r="N52" s="1" t="s">
        <v>33</v>
      </c>
      <c r="O52" s="1"/>
      <c r="P52" s="1"/>
      <c r="Q52" s="1" t="s">
        <v>13</v>
      </c>
      <c r="R52" s="1" t="s">
        <v>33</v>
      </c>
      <c r="S52" s="1"/>
      <c r="T52" s="1"/>
      <c r="U52" s="1" t="s">
        <v>13</v>
      </c>
      <c r="V52" s="1" t="s">
        <v>33</v>
      </c>
      <c r="W52" s="1"/>
      <c r="X52" s="1"/>
    </row>
    <row r="53" spans="1:24" x14ac:dyDescent="0.2">
      <c r="A53" s="4">
        <f t="shared" si="0"/>
        <v>35</v>
      </c>
      <c r="B53" s="51"/>
      <c r="C53" s="52"/>
      <c r="D53" s="4"/>
      <c r="E53" s="4"/>
      <c r="F53" s="4"/>
      <c r="G53" s="4"/>
      <c r="H53" s="1"/>
      <c r="I53" s="1"/>
      <c r="J53" s="1"/>
      <c r="K53" s="1"/>
      <c r="L53" s="1"/>
      <c r="M53" s="1"/>
      <c r="N53" s="1" t="s">
        <v>33</v>
      </c>
      <c r="O53" s="1"/>
      <c r="P53" s="1"/>
      <c r="Q53" s="1" t="s">
        <v>13</v>
      </c>
      <c r="R53" s="1" t="s">
        <v>33</v>
      </c>
      <c r="S53" s="1"/>
      <c r="T53" s="1"/>
      <c r="U53" s="1" t="s">
        <v>13</v>
      </c>
      <c r="V53" s="1" t="s">
        <v>33</v>
      </c>
      <c r="W53" s="1"/>
      <c r="X53" s="1"/>
    </row>
    <row r="54" spans="1:24" x14ac:dyDescent="0.2">
      <c r="A54" s="4">
        <f t="shared" si="0"/>
        <v>36</v>
      </c>
      <c r="B54" s="51"/>
      <c r="C54" s="52"/>
      <c r="D54" s="4"/>
      <c r="E54" s="4"/>
      <c r="F54" s="4"/>
      <c r="G54" s="4"/>
      <c r="H54" s="1"/>
      <c r="I54" s="1"/>
      <c r="J54" s="1"/>
      <c r="K54" s="1"/>
      <c r="L54" s="1"/>
      <c r="M54" s="1"/>
      <c r="N54" s="1" t="s">
        <v>33</v>
      </c>
      <c r="O54" s="1"/>
      <c r="P54" s="1"/>
      <c r="Q54" s="1" t="s">
        <v>13</v>
      </c>
      <c r="R54" s="1" t="s">
        <v>33</v>
      </c>
      <c r="S54" s="1"/>
      <c r="T54" s="1"/>
      <c r="U54" s="1" t="s">
        <v>13</v>
      </c>
      <c r="V54" s="1" t="s">
        <v>33</v>
      </c>
      <c r="W54" s="1"/>
      <c r="X54" s="1"/>
    </row>
    <row r="55" spans="1:24" x14ac:dyDescent="0.2">
      <c r="A55" s="4">
        <f>1+A54</f>
        <v>37</v>
      </c>
      <c r="B55" s="51"/>
      <c r="C55" s="52"/>
      <c r="D55" s="4"/>
      <c r="E55" s="4"/>
      <c r="F55" s="4"/>
      <c r="G55" s="4"/>
      <c r="H55" s="1"/>
      <c r="I55" s="1"/>
      <c r="J55" s="1"/>
      <c r="K55" s="1"/>
      <c r="L55" s="1"/>
      <c r="M55" s="1"/>
      <c r="N55" s="1" t="s">
        <v>33</v>
      </c>
      <c r="O55" s="1"/>
      <c r="P55" s="1"/>
      <c r="Q55" s="1" t="s">
        <v>13</v>
      </c>
      <c r="R55" s="1" t="s">
        <v>33</v>
      </c>
      <c r="S55" s="1"/>
      <c r="T55" s="1"/>
      <c r="U55" s="1" t="s">
        <v>13</v>
      </c>
      <c r="V55" s="1" t="s">
        <v>33</v>
      </c>
      <c r="W55" s="1"/>
      <c r="X55" s="1"/>
    </row>
    <row r="56" spans="1:24" x14ac:dyDescent="0.2">
      <c r="A56" s="4">
        <f>1+A55</f>
        <v>38</v>
      </c>
      <c r="B56" s="4"/>
      <c r="C56" s="1"/>
      <c r="D56" s="4"/>
      <c r="E56" s="4"/>
      <c r="F56" s="4"/>
      <c r="G56" s="4"/>
      <c r="H56" s="1"/>
      <c r="I56" s="1"/>
      <c r="J56" s="1"/>
      <c r="K56" s="1"/>
      <c r="L56" s="1"/>
      <c r="M56" s="1"/>
      <c r="N56" s="1" t="s">
        <v>33</v>
      </c>
      <c r="O56" s="1"/>
      <c r="P56" s="1"/>
      <c r="Q56" s="1" t="s">
        <v>13</v>
      </c>
      <c r="R56" s="1" t="s">
        <v>33</v>
      </c>
      <c r="S56" s="1"/>
      <c r="T56" s="1"/>
      <c r="U56" s="1" t="s">
        <v>13</v>
      </c>
      <c r="V56" s="1" t="s">
        <v>33</v>
      </c>
      <c r="W56" s="1"/>
      <c r="X56" s="1"/>
    </row>
    <row r="57" spans="1:24" x14ac:dyDescent="0.2">
      <c r="A57" s="95" t="s">
        <v>64</v>
      </c>
      <c r="B57" s="96"/>
      <c r="C57" s="96"/>
      <c r="D57" s="96"/>
      <c r="E57" s="96"/>
      <c r="F57" s="96"/>
      <c r="G57" s="96"/>
      <c r="H57" s="96"/>
      <c r="I57" s="96"/>
      <c r="J57" s="96"/>
      <c r="K57" s="96"/>
      <c r="L57" s="96"/>
      <c r="M57" s="96"/>
      <c r="N57" s="96"/>
      <c r="O57" s="96"/>
      <c r="P57" s="96"/>
      <c r="Q57" s="96"/>
      <c r="R57" s="96"/>
      <c r="S57" s="96"/>
      <c r="T57" s="96"/>
      <c r="U57" s="96"/>
      <c r="V57" s="96"/>
      <c r="W57" s="96"/>
      <c r="X57" s="96"/>
    </row>
    <row r="58" spans="1:24" x14ac:dyDescent="0.2">
      <c r="A58" s="4">
        <f>+A56+1</f>
        <v>39</v>
      </c>
      <c r="B58" s="4" t="s">
        <v>91</v>
      </c>
      <c r="C58" s="1"/>
      <c r="D58" s="4">
        <v>3</v>
      </c>
      <c r="E58" s="4"/>
      <c r="F58" s="4"/>
      <c r="G58" s="4"/>
      <c r="H58" s="1"/>
      <c r="I58" s="1"/>
      <c r="J58" s="1"/>
      <c r="K58" s="1"/>
      <c r="L58" s="1"/>
      <c r="M58" s="1"/>
      <c r="N58" s="1" t="s">
        <v>33</v>
      </c>
      <c r="O58" s="1"/>
      <c r="P58" s="1"/>
      <c r="Q58" s="1" t="s">
        <v>13</v>
      </c>
      <c r="R58" s="1" t="s">
        <v>33</v>
      </c>
      <c r="S58" s="1"/>
      <c r="T58" s="1"/>
      <c r="U58" s="1" t="s">
        <v>13</v>
      </c>
      <c r="V58" s="1" t="s">
        <v>33</v>
      </c>
      <c r="W58" s="1"/>
      <c r="X58" s="1"/>
    </row>
    <row r="59" spans="1:24" x14ac:dyDescent="0.2">
      <c r="A59" s="4">
        <f t="shared" si="0"/>
        <v>40</v>
      </c>
      <c r="B59" s="4" t="s">
        <v>91</v>
      </c>
      <c r="C59" s="1"/>
      <c r="D59" s="4">
        <v>3</v>
      </c>
      <c r="E59" s="4"/>
      <c r="F59" s="4"/>
      <c r="G59" s="4"/>
      <c r="H59" s="1"/>
      <c r="I59" s="1"/>
      <c r="J59" s="1"/>
      <c r="K59" s="1"/>
      <c r="L59" s="1"/>
      <c r="M59" s="1"/>
      <c r="N59" s="1" t="s">
        <v>33</v>
      </c>
      <c r="O59" s="1"/>
      <c r="P59" s="1"/>
      <c r="Q59" s="1" t="s">
        <v>13</v>
      </c>
      <c r="R59" s="1" t="s">
        <v>33</v>
      </c>
      <c r="S59" s="1"/>
      <c r="T59" s="1"/>
      <c r="U59" s="1" t="s">
        <v>13</v>
      </c>
      <c r="V59" s="1" t="s">
        <v>33</v>
      </c>
      <c r="W59" s="1"/>
      <c r="X59" s="1"/>
    </row>
    <row r="60" spans="1:24" x14ac:dyDescent="0.2">
      <c r="A60" s="4">
        <f t="shared" si="0"/>
        <v>41</v>
      </c>
      <c r="B60" s="4" t="s">
        <v>91</v>
      </c>
      <c r="C60" s="1"/>
      <c r="D60" s="4">
        <v>2</v>
      </c>
      <c r="E60" s="4" t="s">
        <v>33</v>
      </c>
      <c r="F60" s="4"/>
      <c r="G60" s="4"/>
      <c r="H60" s="1"/>
      <c r="I60" s="1"/>
      <c r="J60" s="1"/>
      <c r="K60" s="1"/>
      <c r="L60" s="1"/>
      <c r="M60" s="1"/>
      <c r="N60" s="1" t="s">
        <v>33</v>
      </c>
      <c r="O60" s="1"/>
      <c r="P60" s="1"/>
      <c r="Q60" s="1" t="s">
        <v>13</v>
      </c>
      <c r="R60" s="1" t="s">
        <v>33</v>
      </c>
      <c r="S60" s="1"/>
      <c r="T60" s="1"/>
      <c r="U60" s="1" t="s">
        <v>13</v>
      </c>
      <c r="V60" s="1" t="s">
        <v>33</v>
      </c>
      <c r="W60" s="1"/>
      <c r="X60" s="1"/>
    </row>
    <row r="61" spans="1:24" x14ac:dyDescent="0.2">
      <c r="A61" s="4">
        <f>1+A60</f>
        <v>42</v>
      </c>
      <c r="B61" s="4"/>
      <c r="C61" s="1"/>
      <c r="D61" s="4"/>
      <c r="E61" s="4"/>
      <c r="F61" s="4"/>
      <c r="G61" s="4"/>
      <c r="H61" s="1"/>
      <c r="I61" s="1"/>
      <c r="J61" s="1"/>
      <c r="K61" s="1"/>
      <c r="L61" s="1"/>
      <c r="M61" s="1"/>
      <c r="N61" s="1" t="s">
        <v>33</v>
      </c>
      <c r="O61" s="1"/>
      <c r="P61" s="1"/>
      <c r="Q61" s="1" t="s">
        <v>13</v>
      </c>
      <c r="R61" s="1" t="s">
        <v>33</v>
      </c>
      <c r="S61" s="1"/>
      <c r="T61" s="1"/>
      <c r="U61" s="1" t="s">
        <v>13</v>
      </c>
      <c r="V61" s="1" t="s">
        <v>33</v>
      </c>
      <c r="W61" s="1"/>
      <c r="X61" s="1"/>
    </row>
    <row r="62" spans="1:24" x14ac:dyDescent="0.2">
      <c r="A62" s="4">
        <f>1+A61</f>
        <v>43</v>
      </c>
      <c r="B62" s="4"/>
      <c r="C62" s="1"/>
      <c r="D62" s="4"/>
      <c r="E62" s="4"/>
      <c r="F62" s="4"/>
      <c r="G62" s="4"/>
      <c r="H62" s="1"/>
      <c r="I62" s="1"/>
      <c r="J62" s="1"/>
      <c r="K62" s="1"/>
      <c r="L62" s="1"/>
      <c r="M62" s="1"/>
      <c r="N62" s="1" t="s">
        <v>33</v>
      </c>
      <c r="O62" s="1"/>
      <c r="P62" s="1"/>
      <c r="Q62" s="1" t="s">
        <v>13</v>
      </c>
      <c r="R62" s="1" t="s">
        <v>33</v>
      </c>
      <c r="S62" s="1"/>
      <c r="T62" s="1"/>
      <c r="U62" s="1" t="s">
        <v>13</v>
      </c>
      <c r="V62" s="1" t="s">
        <v>33</v>
      </c>
      <c r="W62" s="1"/>
      <c r="X62" s="1"/>
    </row>
    <row r="63" spans="1:24" x14ac:dyDescent="0.2">
      <c r="A63" s="4">
        <f>1+A62</f>
        <v>44</v>
      </c>
      <c r="B63" s="4"/>
      <c r="C63" s="1"/>
      <c r="D63" s="4"/>
      <c r="E63" s="4"/>
      <c r="F63" s="4"/>
      <c r="G63" s="4"/>
      <c r="H63" s="1"/>
      <c r="I63" s="1"/>
      <c r="J63" s="1"/>
      <c r="K63" s="1"/>
      <c r="L63" s="1"/>
      <c r="M63" s="1"/>
      <c r="N63" s="1" t="s">
        <v>33</v>
      </c>
      <c r="O63" s="1"/>
      <c r="P63" s="1"/>
      <c r="Q63" s="1" t="s">
        <v>13</v>
      </c>
      <c r="R63" s="1" t="s">
        <v>33</v>
      </c>
      <c r="S63" s="1"/>
      <c r="T63" s="1"/>
      <c r="U63" s="1" t="s">
        <v>13</v>
      </c>
      <c r="V63" s="1" t="s">
        <v>33</v>
      </c>
      <c r="W63" s="1"/>
      <c r="X63" s="1"/>
    </row>
    <row r="64" spans="1:24" s="15" customFormat="1" x14ac:dyDescent="0.2">
      <c r="A64" s="14"/>
      <c r="B64" s="14"/>
      <c r="C64" s="14"/>
      <c r="D64" s="14"/>
      <c r="E64" s="14"/>
      <c r="F64" s="14"/>
      <c r="G64" s="14"/>
      <c r="H64" s="14"/>
      <c r="I64" s="14"/>
      <c r="J64" s="14"/>
      <c r="K64" s="14"/>
      <c r="L64" s="14"/>
      <c r="M64" s="14"/>
      <c r="N64" s="14"/>
      <c r="O64" s="14"/>
      <c r="P64" s="14"/>
      <c r="Q64" s="14"/>
      <c r="R64" s="14"/>
      <c r="S64" s="14"/>
      <c r="T64" s="14"/>
      <c r="U64" s="14"/>
      <c r="V64" s="14"/>
      <c r="W64" s="14"/>
      <c r="X64" s="14"/>
    </row>
    <row r="65" spans="4:4" x14ac:dyDescent="0.2">
      <c r="D65"/>
    </row>
    <row r="66" spans="4:4" x14ac:dyDescent="0.2">
      <c r="D66"/>
    </row>
    <row r="67" spans="4:4" x14ac:dyDescent="0.2">
      <c r="D67"/>
    </row>
    <row r="68" spans="4:4" x14ac:dyDescent="0.2">
      <c r="D68"/>
    </row>
  </sheetData>
  <mergeCells count="5">
    <mergeCell ref="A16:X16"/>
    <mergeCell ref="A30:X30"/>
    <mergeCell ref="A57:X57"/>
    <mergeCell ref="C14:H14"/>
    <mergeCell ref="A1:I1"/>
  </mergeCells>
  <phoneticPr fontId="0" type="noConversion"/>
  <pageMargins left="0.75" right="0.75" top="1" bottom="1" header="0.5" footer="0.5"/>
  <pageSetup scale="39" orientation="landscape"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1"/>
  <sheetViews>
    <sheetView showZeros="0" tabSelected="1" topLeftCell="A7" workbookViewId="0">
      <selection activeCell="A32" sqref="A32"/>
    </sheetView>
  </sheetViews>
  <sheetFormatPr defaultRowHeight="12.75" x14ac:dyDescent="0.2"/>
  <cols>
    <col min="1" max="1" width="16.7109375" customWidth="1"/>
    <col min="2" max="2" width="15" customWidth="1"/>
    <col min="3" max="3" width="33.7109375" customWidth="1"/>
    <col min="4" max="4" width="8.7109375" customWidth="1"/>
    <col min="6" max="6" width="16.7109375" customWidth="1"/>
    <col min="7" max="7" width="15.28515625" customWidth="1"/>
    <col min="8" max="8" width="32.42578125" customWidth="1"/>
    <col min="9" max="9" width="7.7109375" customWidth="1"/>
    <col min="10" max="10" width="9.85546875" customWidth="1"/>
  </cols>
  <sheetData>
    <row r="1" spans="1:19" ht="18" x14ac:dyDescent="0.25">
      <c r="B1" s="104" t="s">
        <v>83</v>
      </c>
      <c r="C1" s="104"/>
      <c r="D1" s="104"/>
      <c r="E1" s="104"/>
      <c r="F1" s="104"/>
      <c r="G1" s="104"/>
      <c r="H1" s="104"/>
      <c r="I1" s="104"/>
    </row>
    <row r="2" spans="1:19" ht="18" x14ac:dyDescent="0.25">
      <c r="B2" s="104" t="s">
        <v>62</v>
      </c>
      <c r="C2" s="104"/>
      <c r="D2" s="104"/>
      <c r="E2" s="104"/>
      <c r="F2" s="104"/>
      <c r="G2" s="104"/>
      <c r="H2" s="104"/>
    </row>
    <row r="3" spans="1:19" ht="15.75" x14ac:dyDescent="0.25">
      <c r="A3" s="105" t="s">
        <v>110</v>
      </c>
      <c r="B3" s="106"/>
      <c r="C3" s="106"/>
      <c r="D3" s="106"/>
      <c r="F3" s="31" t="s">
        <v>45</v>
      </c>
      <c r="G3" s="31"/>
      <c r="H3" s="32">
        <f>+'TRANSCRIPT INFORMATION'!I9</f>
        <v>0</v>
      </c>
    </row>
    <row r="4" spans="1:19" ht="15.75" x14ac:dyDescent="0.25">
      <c r="A4" s="28" t="s">
        <v>46</v>
      </c>
      <c r="B4" s="107" t="str">
        <f>'TRANSCRIPT INFORMATION'!C7&amp;" "&amp;'TRANSCRIPT INFORMATION'!C6</f>
        <v xml:space="preserve"> </v>
      </c>
      <c r="C4" s="108"/>
      <c r="D4" s="3"/>
      <c r="F4" s="31" t="s">
        <v>84</v>
      </c>
      <c r="H4" s="39">
        <f>+'TRANSCRIPT INFORMATION'!C8</f>
        <v>0</v>
      </c>
      <c r="I4" s="3"/>
    </row>
    <row r="5" spans="1:19" ht="15" x14ac:dyDescent="0.2">
      <c r="A5" s="31" t="s">
        <v>124</v>
      </c>
      <c r="B5" s="31"/>
      <c r="C5" s="31"/>
      <c r="E5" s="31"/>
      <c r="F5" s="31" t="s">
        <v>47</v>
      </c>
      <c r="H5" s="40">
        <f>+'TRANSCRIPT INFORMATION'!I7</f>
        <v>0</v>
      </c>
      <c r="I5" s="3"/>
    </row>
    <row r="6" spans="1:19" ht="13.5" thickBot="1" x14ac:dyDescent="0.25"/>
    <row r="7" spans="1:19" ht="13.5" thickBot="1" x14ac:dyDescent="0.25">
      <c r="A7" s="99" t="s">
        <v>60</v>
      </c>
      <c r="B7" s="100"/>
      <c r="C7" s="100"/>
      <c r="D7" s="100"/>
      <c r="E7" s="100"/>
      <c r="F7" s="100"/>
      <c r="G7" s="100"/>
      <c r="H7" s="100"/>
      <c r="I7" s="100"/>
      <c r="J7" s="101"/>
    </row>
    <row r="8" spans="1:19" s="17" customFormat="1" ht="25.5" x14ac:dyDescent="0.2">
      <c r="A8" s="23" t="s">
        <v>52</v>
      </c>
      <c r="B8" s="25" t="s">
        <v>51</v>
      </c>
      <c r="C8" s="25" t="s">
        <v>53</v>
      </c>
      <c r="D8" s="25" t="s">
        <v>48</v>
      </c>
      <c r="E8" s="33" t="s">
        <v>42</v>
      </c>
      <c r="F8" s="23" t="s">
        <v>52</v>
      </c>
      <c r="G8" s="25" t="s">
        <v>51</v>
      </c>
      <c r="H8" s="25" t="s">
        <v>53</v>
      </c>
      <c r="I8" s="25" t="s">
        <v>48</v>
      </c>
      <c r="J8" s="33" t="s">
        <v>42</v>
      </c>
      <c r="K8"/>
      <c r="L8"/>
      <c r="M8"/>
      <c r="N8"/>
      <c r="O8"/>
      <c r="P8"/>
      <c r="Q8"/>
      <c r="R8"/>
      <c r="S8"/>
    </row>
    <row r="9" spans="1:19" s="22" customFormat="1" ht="15" x14ac:dyDescent="0.2">
      <c r="A9" s="54"/>
      <c r="B9" s="55">
        <f>+IF('TRANSCRIPT INFORMATION'!E31="N",'TRANSCRIPT INFORMATION'!B31,IF('TRANSCRIPT INFORMATION'!F31="N",'TRANSCRIPT INFORMATION'!B31,IF('TRANSCRIPT INFORMATION'!G31="N",'TRANSCRIPT INFORMATION'!B31,)))</f>
        <v>0</v>
      </c>
      <c r="C9" s="56">
        <f>+IF('TRANSCRIPT INFORMATION'!E31="N",'TRANSCRIPT INFORMATION'!C32,IF('TRANSCRIPT INFORMATION'!F31="N",'TRANSCRIPT INFORMATION'!C32,IF('TRANSCRIPT INFORMATION'!G31="N",'TRANSCRIPT INFORMATION'!C31,)))</f>
        <v>0</v>
      </c>
      <c r="D9" s="57">
        <f>+IF('TRANSCRIPT INFORMATION'!E31="N",'TRANSCRIPT INFORMATION'!D32,IF('TRANSCRIPT INFORMATION'!F31="N",'TRANSCRIPT INFORMATION'!D32,IF('TRANSCRIPT INFORMATION'!G31="N",'TRANSCRIPT INFORMATION'!D32,)))</f>
        <v>0</v>
      </c>
      <c r="E9" s="58"/>
      <c r="F9" s="54"/>
      <c r="G9" s="55">
        <f>+IF('TRANSCRIPT INFORMATION'!E40="N",'TRANSCRIPT INFORMATION'!B40,IF('TRANSCRIPT INFORMATION'!F40="N",'TRANSCRIPT INFORMATION'!B40,IF('TRANSCRIPT INFORMATION'!G40="N",'TRANSCRIPT INFORMATION'!B40,)))</f>
        <v>0</v>
      </c>
      <c r="H9" s="56">
        <f>+IF('TRANSCRIPT INFORMATION'!E40="N",'TRANSCRIPT INFORMATION'!C40,IF('TRANSCRIPT INFORMATION'!F40="N",'TRANSCRIPT INFORMATION'!C40,IF('TRANSCRIPT INFORMATION'!G40="N",'TRANSCRIPT INFORMATION'!C40,)))</f>
        <v>0</v>
      </c>
      <c r="I9" s="57">
        <f>+IF('TRANSCRIPT INFORMATION'!E40="N",'TRANSCRIPT INFORMATION'!D40,IF('TRANSCRIPT INFORMATION'!F40="N",'TRANSCRIPT INFORMATION'!D40,IF('TRANSCRIPT INFORMATION'!G40="N",'TRANSCRIPT INFORMATION'!D40,)))</f>
        <v>0</v>
      </c>
      <c r="J9" s="58"/>
      <c r="K9"/>
      <c r="L9"/>
      <c r="M9"/>
      <c r="N9"/>
      <c r="O9"/>
      <c r="P9"/>
      <c r="Q9"/>
      <c r="R9"/>
      <c r="S9"/>
    </row>
    <row r="10" spans="1:19" s="18" customFormat="1" ht="26.25" customHeight="1" x14ac:dyDescent="0.2">
      <c r="A10" s="59">
        <f>+IF('TRANSCRIPT INFORMATION'!E31="N",'TRANSCRIPT INFORMATION'!H31,IF('TRANSCRIPT INFORMATION'!F31="N",'TRANSCRIPT INFORMATION'!H31,IF('TRANSCRIPT INFORMATION'!G31="N",'TRANSCRIPT INFORMATION'!H31,)))</f>
        <v>0</v>
      </c>
      <c r="B10" s="60" t="str">
        <f>+IF('TRANSCRIPT INFORMATION'!E31="N",'TRANSCRIPT INFORMATION'!I31,IF('TRANSCRIPT INFORMATION'!F31="N",'TRANSCRIPT INFORMATION'!I31,IF('TRANSCRIPT INFORMATION'!G31="N",'TRANSCRIPT INFORMATION'!I31,'TRANSCRIPT INFORMATION'!B31)))</f>
        <v>Tech 20</v>
      </c>
      <c r="C10" s="61" t="str">
        <f>+IF('TRANSCRIPT INFORMATION'!E31="N",'TRANSCRIPT INFORMATION'!J31,IF('TRANSCRIPT INFORMATION'!F31="N",'TRANSCRIPT INFORMATION'!J31,IF('TRANSCRIPT INFORMATION'!G31="N",'TRANSCRIPT INFORMATION'!J31,'TRANSCRIPT INFORMATION'!C31)))</f>
        <v>Design and Graphics</v>
      </c>
      <c r="D10" s="62">
        <f>+IF('TRANSCRIPT INFORMATION'!E31="N",'TRANSCRIPT INFORMATION'!K31&amp;'TRANSCRIPT INFORMATION'!L31,IF('TRANSCRIPT INFORMATION'!F31="N",'TRANSCRIPT INFORMATION'!K31&amp;'TRANSCRIPT INFORMATION'!L31,IF('TRANSCRIPT INFORMATION'!G31="N",'TRANSCRIPT INFORMATION'!K31&amp;'TRANSCRIPT INFORMATION'!L31,'TRANSCRIPT INFORMATION'!D31)))</f>
        <v>2</v>
      </c>
      <c r="E10" s="63" t="str">
        <f>IF('TRANSCRIPT INFORMATION'!M31="N/A"," ",'TRANSCRIPT INFORMATION'!M31)&amp;" "&amp;+IF('TRANSCRIPT INFORMATION'!Q31="N/A"," ",'TRANSCRIPT INFORMATION'!Q31)&amp;" "&amp;+IF('TRANSCRIPT INFORMATION'!U31="N/A"," ",'TRANSCRIPT INFORMATION'!U31)</f>
        <v xml:space="preserve">    </v>
      </c>
      <c r="F10" s="59">
        <f>+IF('TRANSCRIPT INFORMATION'!E40="N",'TRANSCRIPT INFORMATION'!H40,IF('TRANSCRIPT INFORMATION'!F40="N",'TRANSCRIPT INFORMATION'!H40,IF('TRANSCRIPT INFORMATION'!G40="N",'TRANSCRIPT INFORMATION'!H40,)))</f>
        <v>0</v>
      </c>
      <c r="G10" s="60" t="str">
        <f>+IF('TRANSCRIPT INFORMATION'!E40="N",'TRANSCRIPT INFORMATION'!I40,IF('TRANSCRIPT INFORMATION'!F40="N",'TRANSCRIPT INFORMATION'!I40,IF('TRANSCRIPT INFORMATION'!G40="N",'TRANSCRIPT INFORMATION'!I40,'TRANSCRIPT INFORMATION'!B40)))</f>
        <v>Tech 115</v>
      </c>
      <c r="H10" s="61" t="str">
        <f>+IF('TRANSCRIPT INFORMATION'!E40="N",'TRANSCRIPT INFORMATION'!J40,IF('TRANSCRIPT INFORMATION'!F40="N",'TRANSCRIPT INFORMATION'!J40,IF('TRANSCRIPT INFORMATION'!G40="N",'TRANSCRIPT INFORMATION'!J40,'TRANSCRIPT INFORMATION'!C40)))</f>
        <v>Automation and Control</v>
      </c>
      <c r="I10" s="62">
        <f>+IF('TRANSCRIPT INFORMATION'!E40="N",'TRANSCRIPT INFORMATION'!K40&amp;'TRANSCRIPT INFORMATION'!L40,IF('TRANSCRIPT INFORMATION'!F40="N",'TRANSCRIPT INFORMATION'!K40&amp;'TRANSCRIPT INFORMATION'!L40,IF('TRANSCRIPT INFORMATION'!G40="N",'TRANSCRIPT INFORMATION'!K40&amp;'TRANSCRIPT INFORMATION'!L40,'TRANSCRIPT INFORMATION'!D40)))</f>
        <v>3</v>
      </c>
      <c r="J10" s="63" t="str">
        <f>IF('TRANSCRIPT INFORMATION'!M40="N/A"," ",'TRANSCRIPT INFORMATION'!M40)&amp;" "&amp;+IF('TRANSCRIPT INFORMATION'!Q40="N/A"," ",'TRANSCRIPT INFORMATION'!Q40)&amp;" "&amp;+IF('TRANSCRIPT INFORMATION'!U40="N/A"," ",'TRANSCRIPT INFORMATION'!U40)</f>
        <v xml:space="preserve">    </v>
      </c>
      <c r="K10"/>
      <c r="L10"/>
      <c r="M10"/>
      <c r="N10"/>
      <c r="O10"/>
      <c r="P10"/>
      <c r="Q10"/>
      <c r="R10"/>
      <c r="S10"/>
    </row>
    <row r="11" spans="1:19" s="17" customFormat="1" ht="15" x14ac:dyDescent="0.2">
      <c r="A11" s="54"/>
      <c r="B11" s="55">
        <f>+IF('TRANSCRIPT INFORMATION'!E32="N",'TRANSCRIPT INFORMATION'!B32,IF('TRANSCRIPT INFORMATION'!F32="N",'TRANSCRIPT INFORMATION'!B32,IF('TRANSCRIPT INFORMATION'!G32="N",'TRANSCRIPT INFORMATION'!B32,)))</f>
        <v>0</v>
      </c>
      <c r="C11" s="56">
        <f>+IF('TRANSCRIPT INFORMATION'!E32="N",'TRANSCRIPT INFORMATION'!C32,IF('TRANSCRIPT INFORMATION'!F32="N",'TRANSCRIPT INFORMATION'!C32,IF('TRANSCRIPT INFORMATION'!G32="N",'TRANSCRIPT INFORMATION'!C32,)))</f>
        <v>0</v>
      </c>
      <c r="D11" s="57">
        <f>+IF('TRANSCRIPT INFORMATION'!E32="N",'TRANSCRIPT INFORMATION'!D32,IF('TRANSCRIPT INFORMATION'!F32="N",'TRANSCRIPT INFORMATION'!D32,IF('TRANSCRIPT INFORMATION'!G32="N",'TRANSCRIPT INFORMATION'!D32,)))</f>
        <v>0</v>
      </c>
      <c r="E11" s="58"/>
      <c r="F11" s="54"/>
      <c r="G11" s="55">
        <f>+IF('TRANSCRIPT INFORMATION'!E41="N",'TRANSCRIPT INFORMATION'!B41,IF('TRANSCRIPT INFORMATION'!F41="N",'TRANSCRIPT INFORMATION'!B41,IF('TRANSCRIPT INFORMATION'!G41="N",'TRANSCRIPT INFORMATION'!B41,)))</f>
        <v>0</v>
      </c>
      <c r="H11" s="56">
        <f>+IF('TRANSCRIPT INFORMATION'!E41="N",'TRANSCRIPT INFORMATION'!C41,IF('TRANSCRIPT INFORMATION'!F41="N",'TRANSCRIPT INFORMATION'!C41,IF('TRANSCRIPT INFORMATION'!G41="N",'TRANSCRIPT INFORMATION'!C41,)))</f>
        <v>0</v>
      </c>
      <c r="I11" s="57">
        <f>+IF('TRANSCRIPT INFORMATION'!E41="N",'TRANSCRIPT INFORMATION'!D41,IF('TRANSCRIPT INFORMATION'!F41="N",'TRANSCRIPT INFORMATION'!D41,IF('TRANSCRIPT INFORMATION'!G41="N",'TRANSCRIPT INFORMATION'!D41,)))</f>
        <v>0</v>
      </c>
      <c r="J11" s="58"/>
      <c r="K11"/>
      <c r="L11"/>
      <c r="M11"/>
      <c r="N11"/>
      <c r="O11"/>
      <c r="P11"/>
      <c r="Q11"/>
      <c r="R11"/>
      <c r="S11"/>
    </row>
    <row r="12" spans="1:19" s="17" customFormat="1" ht="27" customHeight="1" x14ac:dyDescent="0.2">
      <c r="A12" s="59">
        <f>+IF('TRANSCRIPT INFORMATION'!E32="N",'TRANSCRIPT INFORMATION'!H32,IF('TRANSCRIPT INFORMATION'!F32="N",'TRANSCRIPT INFORMATION'!H32,IF('TRANSCRIPT INFORMATION'!G32="N",'TRANSCRIPT INFORMATION'!H32,)))</f>
        <v>0</v>
      </c>
      <c r="B12" s="60" t="str">
        <f>+IF('TRANSCRIPT INFORMATION'!E32="N",'TRANSCRIPT INFORMATION'!I32,IF('TRANSCRIPT INFORMATION'!F32="N",'TRANSCRIPT INFORMATION'!I32,IF('TRANSCRIPT INFORMATION'!G32="N",'TRANSCRIPT INFORMATION'!I32,'TRANSCRIPT INFORMATION'!B32)))</f>
        <v>Tech 25</v>
      </c>
      <c r="C12" s="61" t="str">
        <f>+IF('TRANSCRIPT INFORMATION'!E32="N",'TRANSCRIPT INFORMATION'!J32,IF('TRANSCRIPT INFORMATION'!F32="N",'TRANSCRIPT INFORMATION'!J32,IF('TRANSCRIPT INFORMATION'!G32="N",'TRANSCRIPT INFORMATION'!J32,'TRANSCRIPT INFORMATION'!C32)))</f>
        <v>Introduction to Materials Technology</v>
      </c>
      <c r="D12" s="62">
        <f>+IF('TRANSCRIPT INFORMATION'!E32="N",'TRANSCRIPT INFORMATION'!K32&amp;'TRANSCRIPT INFORMATION'!L32,IF('TRANSCRIPT INFORMATION'!F32="N",'TRANSCRIPT INFORMATION'!K32&amp;'TRANSCRIPT INFORMATION'!L32,IF('TRANSCRIPT INFORMATION'!G32="N",'TRANSCRIPT INFORMATION'!K32&amp;'TRANSCRIPT INFORMATION'!L32,'TRANSCRIPT INFORMATION'!D32)))</f>
        <v>3</v>
      </c>
      <c r="E12" s="63" t="str">
        <f>IF('TRANSCRIPT INFORMATION'!M32="N/A"," ",'TRANSCRIPT INFORMATION'!M32)&amp;" "&amp;+IF('TRANSCRIPT INFORMATION'!Q32="N/A"," ",'TRANSCRIPT INFORMATION'!Q32)&amp;" "&amp;+IF('TRANSCRIPT INFORMATION'!U32="N/A"," ",'TRANSCRIPT INFORMATION'!U32)</f>
        <v xml:space="preserve">    </v>
      </c>
      <c r="F12" s="59">
        <f>+IF('TRANSCRIPT INFORMATION'!E41="N",'TRANSCRIPT INFORMATION'!H41,IF('TRANSCRIPT INFORMATION'!F41="N",'TRANSCRIPT INFORMATION'!H41,IF('TRANSCRIPT INFORMATION'!G41="N",'TRANSCRIPT INFORMATION'!H41,)))</f>
        <v>0</v>
      </c>
      <c r="G12" s="60" t="str">
        <f>+IF('TRANSCRIPT INFORMATION'!E41="N",'TRANSCRIPT INFORMATION'!I41,IF('TRANSCRIPT INFORMATION'!F41="N",'TRANSCRIPT INFORMATION'!I41,IF('TRANSCRIPT INFORMATION'!G41="N",'TRANSCRIPT INFORMATION'!I41,'TRANSCRIPT INFORMATION'!B41)))</f>
        <v>Tech 140</v>
      </c>
      <c r="H12" s="61" t="str">
        <f>+IF('TRANSCRIPT INFORMATION'!E41="N",'TRANSCRIPT INFORMATION'!J41,IF('TRANSCRIPT INFORMATION'!F41="N",'TRANSCRIPT INFORMATION'!J41,IF('TRANSCRIPT INFORMATION'!G41="N",'TRANSCRIPT INFORMATION'!J41,'TRANSCRIPT INFORMATION'!C41)))</f>
        <v xml:space="preserve">Green and Sustainable Product Design </v>
      </c>
      <c r="I12" s="62">
        <f>+IF('TRANSCRIPT INFORMATION'!E41="N",'TRANSCRIPT INFORMATION'!K41&amp;'TRANSCRIPT INFORMATION'!L41,IF('TRANSCRIPT INFORMATION'!F41="N",'TRANSCRIPT INFORMATION'!K41&amp;'TRANSCRIPT INFORMATION'!L41,IF('TRANSCRIPT INFORMATION'!G41="N",'TRANSCRIPT INFORMATION'!K41&amp;'TRANSCRIPT INFORMATION'!L41,'TRANSCRIPT INFORMATION'!D41)))</f>
        <v>3</v>
      </c>
      <c r="J12" s="63" t="str">
        <f>IF('TRANSCRIPT INFORMATION'!M41="N/A"," ",'TRANSCRIPT INFORMATION'!M41)&amp;" "&amp;+IF('TRANSCRIPT INFORMATION'!Q41="N/A"," ",'TRANSCRIPT INFORMATION'!Q41)&amp;" "&amp;+IF('TRANSCRIPT INFORMATION'!U41="N/A"," ",'TRANSCRIPT INFORMATION'!U41)</f>
        <v xml:space="preserve">    </v>
      </c>
      <c r="K12"/>
      <c r="L12"/>
      <c r="M12"/>
      <c r="N12"/>
      <c r="O12"/>
      <c r="P12"/>
      <c r="Q12"/>
      <c r="R12"/>
      <c r="S12"/>
    </row>
    <row r="13" spans="1:19" s="17" customFormat="1" ht="15" x14ac:dyDescent="0.2">
      <c r="A13" s="54"/>
      <c r="B13" s="55">
        <f>+IF('TRANSCRIPT INFORMATION'!E33="N",'TRANSCRIPT INFORMATION'!B33,IF('TRANSCRIPT INFORMATION'!F33="N",'TRANSCRIPT INFORMATION'!B33,IF('TRANSCRIPT INFORMATION'!G33="N",'TRANSCRIPT INFORMATION'!B33,)))</f>
        <v>0</v>
      </c>
      <c r="C13" s="56">
        <f>+IF('TRANSCRIPT INFORMATION'!E33="N",'TRANSCRIPT INFORMATION'!C33,IF('TRANSCRIPT INFORMATION'!F33="N",'TRANSCRIPT INFORMATION'!C33,IF('TRANSCRIPT INFORMATION'!G33="N",'TRANSCRIPT INFORMATION'!C33,)))</f>
        <v>0</v>
      </c>
      <c r="D13" s="57">
        <f>+IF('TRANSCRIPT INFORMATION'!E33="N",'TRANSCRIPT INFORMATION'!D33,IF('TRANSCRIPT INFORMATION'!F33="N",'TRANSCRIPT INFORMATION'!D33,IF('TRANSCRIPT INFORMATION'!G33="N",'TRANSCRIPT INFORMATION'!D33,)))</f>
        <v>0</v>
      </c>
      <c r="E13" s="58"/>
      <c r="F13" s="54"/>
      <c r="G13" s="55">
        <f>+IF('TRANSCRIPT INFORMATION'!E43="N",'TRANSCRIPT INFORMATION'!B43,IF('TRANSCRIPT INFORMATION'!F43="N",'TRANSCRIPT INFORMATION'!B43,IF('TRANSCRIPT INFORMATION'!G43="N",'TRANSCRIPT INFORMATION'!B43,)))</f>
        <v>0</v>
      </c>
      <c r="H13" s="56">
        <f>+IF('TRANSCRIPT INFORMATION'!E43="N",'TRANSCRIPT INFORMATION'!C43,IF('TRANSCRIPT INFORMATION'!F43="N",'TRANSCRIPT INFORMATION'!C43,IF('TRANSCRIPT INFORMATION'!G43="N",'TRANSCRIPT INFORMATION'!C43,)))</f>
        <v>0</v>
      </c>
      <c r="I13" s="57">
        <f>+IF('TRANSCRIPT INFORMATION'!E43="N",'TRANSCRIPT INFORMATION'!D34,IF('TRANSCRIPT INFORMATION'!F43="N",'TRANSCRIPT INFORMATION'!D34,IF('TRANSCRIPT INFORMATION'!G43="N",'TRANSCRIPT INFORMATION'!D43,)))</f>
        <v>0</v>
      </c>
      <c r="J13" s="58"/>
      <c r="K13"/>
      <c r="L13"/>
      <c r="M13"/>
      <c r="N13"/>
      <c r="O13"/>
      <c r="P13"/>
      <c r="Q13"/>
      <c r="R13"/>
      <c r="S13"/>
    </row>
    <row r="14" spans="1:19" s="17" customFormat="1" ht="25.5" customHeight="1" x14ac:dyDescent="0.2">
      <c r="A14" s="59">
        <f>+IF('TRANSCRIPT INFORMATION'!E33="N",'TRANSCRIPT INFORMATION'!H33,IF('TRANSCRIPT INFORMATION'!F33="N",'TRANSCRIPT INFORMATION'!H33,IF('TRANSCRIPT INFORMATION'!G33="N",'TRANSCRIPT INFORMATION'!H33,)))</f>
        <v>0</v>
      </c>
      <c r="B14" s="60" t="str">
        <f>+IF('TRANSCRIPT INFORMATION'!E33="N",'TRANSCRIPT INFORMATION'!I33,IF('TRANSCRIPT INFORMATION'!F33="N",'TRANSCRIPT INFORMATION'!I33,IF('TRANSCRIPT INFORMATION'!G33="N",'TRANSCRIPT INFORMATION'!I33,'TRANSCRIPT INFORMATION'!B33)))</f>
        <v>Tech 31</v>
      </c>
      <c r="C14" s="61" t="str">
        <f>+IF('TRANSCRIPT INFORMATION'!E33="N",'TRANSCRIPT INFORMATION'!J33,IF('TRANSCRIPT INFORMATION'!F33="N",'TRANSCRIPT INFORMATION'!J33,IF('TRANSCRIPT INFORMATION'!G33="N",'TRANSCRIPT INFORMATION'!J33,'TRANSCRIPT INFORMATION'!C33)))</f>
        <v>Quality Assurance and Control</v>
      </c>
      <c r="D14" s="62">
        <f>+IF('TRANSCRIPT INFORMATION'!E33="N",'TRANSCRIPT INFORMATION'!K33&amp;'TRANSCRIPT INFORMATION'!L33,IF('TRANSCRIPT INFORMATION'!F33="N",'TRANSCRIPT INFORMATION'!K33&amp;'TRANSCRIPT INFORMATION'!L33,IF('TRANSCRIPT INFORMATION'!G33="N",'TRANSCRIPT INFORMATION'!K33&amp;'TRANSCRIPT INFORMATION'!L33,'TRANSCRIPT INFORMATION'!D33)))</f>
        <v>3</v>
      </c>
      <c r="E14" s="63" t="str">
        <f>IF('TRANSCRIPT INFORMATION'!M33="N/A"," ",'TRANSCRIPT INFORMATION'!M33)&amp;" "&amp;+IF('TRANSCRIPT INFORMATION'!Q33="N/A"," ",'TRANSCRIPT INFORMATION'!Q33)&amp;" "&amp;+IF('TRANSCRIPT INFORMATION'!U33="N/A"," ",'TRANSCRIPT INFORMATION'!U33)</f>
        <v xml:space="preserve">    </v>
      </c>
      <c r="F14" s="59">
        <f>+IF('TRANSCRIPT INFORMATION'!E43="N",'TRANSCRIPT INFORMATION'!H43,IF('TRANSCRIPT INFORMATION'!F43="N",'TRANSCRIPT INFORMATION'!H43,IF('TRANSCRIPT INFORMATION'!G43="N",'TRANSCRIPT INFORMATION'!H43,)))</f>
        <v>0</v>
      </c>
      <c r="G14" s="60" t="str">
        <f>+IF('TRANSCRIPT INFORMATION'!E43="N",'TRANSCRIPT INFORMATION'!I43,IF('TRANSCRIPT INFORMATION'!F43="N",'TRANSCRIPT INFORMATION'!I43,IF('TRANSCRIPT INFORMATION'!G43="N",'TRANSCRIPT INFORMATION'!I43,'TRANSCRIPT INFORMATION'!B43)))</f>
        <v>Tech 145</v>
      </c>
      <c r="H14" s="61" t="str">
        <f>+IF('TRANSCRIPT INFORMATION'!E43="N",'TRANSCRIPT INFORMATION'!J43,IF('TRANSCRIPT INFORMATION'!F43="N",'TRANSCRIPT INFORMATION'!J43,IF('TRANSCRIPT INFORMATION'!G43="N",'TRANSCRIPT INFORMATION'!J43,'TRANSCRIPT INFORMATION'!C43)))</f>
        <v>Lean Manufacturing</v>
      </c>
      <c r="I14" s="62">
        <f>+IF('TRANSCRIPT INFORMATION'!E43="N",'TRANSCRIPT INFORMATION'!K43&amp;'TRANSCRIPT INFORMATION'!L43,IF('TRANSCRIPT INFORMATION'!F43="N",'TRANSCRIPT INFORMATION'!K43&amp;'TRANSCRIPT INFORMATION'!L43,IF('TRANSCRIPT INFORMATION'!G43="N",'TRANSCRIPT INFORMATION'!K43&amp;'TRANSCRIPT INFORMATION'!L43,'TRANSCRIPT INFORMATION'!D43)))</f>
        <v>3</v>
      </c>
      <c r="J14" s="63" t="str">
        <f>IF('TRANSCRIPT INFORMATION'!M43="N/A"," ",'TRANSCRIPT INFORMATION'!M43)&amp;" "&amp;+IF('TRANSCRIPT INFORMATION'!Q43="N/A"," ",'TRANSCRIPT INFORMATION'!Q43)&amp;" "&amp;+IF('TRANSCRIPT INFORMATION'!U43="N/A"," ",'TRANSCRIPT INFORMATION'!U43)</f>
        <v xml:space="preserve">    </v>
      </c>
      <c r="K14"/>
      <c r="L14"/>
      <c r="M14"/>
      <c r="N14"/>
      <c r="O14"/>
      <c r="P14"/>
      <c r="Q14"/>
      <c r="R14"/>
      <c r="S14"/>
    </row>
    <row r="15" spans="1:19" s="17" customFormat="1" ht="15" x14ac:dyDescent="0.2">
      <c r="A15" s="54"/>
      <c r="B15" s="55">
        <f>+IF('TRANSCRIPT INFORMATION'!E34="N",'TRANSCRIPT INFORMATION'!B34,IF('TRANSCRIPT INFORMATION'!F34="N",'TRANSCRIPT INFORMATION'!B34,IF('TRANSCRIPT INFORMATION'!G34="N",'TRANSCRIPT INFORMATION'!B34,)))</f>
        <v>0</v>
      </c>
      <c r="C15" s="56">
        <f>+IF('TRANSCRIPT INFORMATION'!E34="N",'TRANSCRIPT INFORMATION'!C34,IF('TRANSCRIPT INFORMATION'!F34="N",'TRANSCRIPT INFORMATION'!C34,IF('TRANSCRIPT INFORMATION'!G34="N",'TRANSCRIPT INFORMATION'!C34,)))</f>
        <v>0</v>
      </c>
      <c r="D15" s="57">
        <f>+IF('TRANSCRIPT INFORMATION'!E34="N",'TRANSCRIPT INFORMATION'!D34,IF('TRANSCRIPT INFORMATION'!F34="N",'TRANSCRIPT INFORMATION'!D34,IF('TRANSCRIPT INFORMATION'!G34="N",'TRANSCRIPT INFORMATION'!D34,)))</f>
        <v>0</v>
      </c>
      <c r="E15" s="58"/>
      <c r="F15" s="64"/>
      <c r="G15" s="55">
        <f>+IF('TRANSCRIPT INFORMATION'!E44="N",'TRANSCRIPT INFORMATION'!B44,IF('TRANSCRIPT INFORMATION'!F44="N",'TRANSCRIPT INFORMATION'!B44,IF('TRANSCRIPT INFORMATION'!G44="N",'TRANSCRIPT INFORMATION'!B44,)))</f>
        <v>0</v>
      </c>
      <c r="H15" s="56">
        <f>+IF('TRANSCRIPT INFORMATION'!E44="N",'TRANSCRIPT INFORMATION'!C44,IF('TRANSCRIPT INFORMATION'!F44="N",'TRANSCRIPT INFORMATION'!C44,IF('TRANSCRIPT INFORMATION'!G44="N",'TRANSCRIPT INFORMATION'!C44,)))</f>
        <v>0</v>
      </c>
      <c r="I15" s="57">
        <f>+IF('TRANSCRIPT INFORMATION'!E44="N",'TRANSCRIPT INFORMATION'!D36,IF('TRANSCRIPT INFORMATION'!F44="N",'TRANSCRIPT INFORMATION'!D36,IF('TRANSCRIPT INFORMATION'!G44="N",'TRANSCRIPT INFORMATION'!D44,)))</f>
        <v>0</v>
      </c>
      <c r="J15" s="58"/>
      <c r="K15"/>
      <c r="L15"/>
      <c r="M15"/>
      <c r="N15"/>
      <c r="O15"/>
      <c r="P15"/>
      <c r="Q15"/>
      <c r="R15"/>
      <c r="S15"/>
    </row>
    <row r="16" spans="1:19" s="17" customFormat="1" ht="28.5" x14ac:dyDescent="0.2">
      <c r="A16" s="59">
        <f>+IF('TRANSCRIPT INFORMATION'!E34="N",'TRANSCRIPT INFORMATION'!H34,IF('TRANSCRIPT INFORMATION'!F34="N",'TRANSCRIPT INFORMATION'!H34,IF('TRANSCRIPT INFORMATION'!G34="N",'TRANSCRIPT INFORMATION'!H34,)))</f>
        <v>0</v>
      </c>
      <c r="B16" s="60" t="str">
        <f>+IF('TRANSCRIPT INFORMATION'!E34="N",'TRANSCRIPT INFORMATION'!I34,IF('TRANSCRIPT INFORMATION'!F34="N",'TRANSCRIPT INFORMATION'!I34,IF('TRANSCRIPT INFORMATION'!G34="N",'TRANSCRIPT INFORMATION'!I34,'TRANSCRIPT INFORMATION'!B34)))</f>
        <v>Tech 41</v>
      </c>
      <c r="C16" s="61" t="str">
        <f>+IF('TRANSCRIPT INFORMATION'!E34="N",'TRANSCRIPT INFORMATION'!J34,IF('TRANSCRIPT INFORMATION'!F34="N",'TRANSCRIPT INFORMATION'!J34,IF('TRANSCRIPT INFORMATION'!G34="N",'TRANSCRIPT INFORMATION'!J34,'TRANSCRIPT INFORMATION'!C34)))</f>
        <v>Machine Shop Safety and Fundamentals</v>
      </c>
      <c r="D16" s="62">
        <f>+IF('TRANSCRIPT INFORMATION'!E34="N",'TRANSCRIPT INFORMATION'!K34&amp;'TRANSCRIPT INFORMATION'!L34,IF('TRANSCRIPT INFORMATION'!F34="N",'TRANSCRIPT INFORMATION'!K34&amp;'TRANSCRIPT INFORMATION'!L34,IF('TRANSCRIPT INFORMATION'!G34="N",'TRANSCRIPT INFORMATION'!K34&amp;'TRANSCRIPT INFORMATION'!L34,'TRANSCRIPT INFORMATION'!D34)))</f>
        <v>1</v>
      </c>
      <c r="E16" s="63" t="str">
        <f>IF('TRANSCRIPT INFORMATION'!M34="N/A"," ",'TRANSCRIPT INFORMATION'!M34)&amp;" "&amp;+IF('TRANSCRIPT INFORMATION'!Q34="N/A"," ",'TRANSCRIPT INFORMATION'!Q34)&amp;" "&amp;+IF('TRANSCRIPT INFORMATION'!U34="N/A"," ",'TRANSCRIPT INFORMATION'!U34)</f>
        <v xml:space="preserve">    </v>
      </c>
      <c r="F16" s="65">
        <f>+IF('TRANSCRIPT INFORMATION'!E44="N",'TRANSCRIPT INFORMATION'!H44,IF('TRANSCRIPT INFORMATION'!F44="N",'TRANSCRIPT INFORMATION'!H44,IF('TRANSCRIPT INFORMATION'!G44="N",'TRANSCRIPT INFORMATION'!H44,)))</f>
        <v>0</v>
      </c>
      <c r="G16" s="60" t="str">
        <f>+IF('TRANSCRIPT INFORMATION'!E44="N",'TRANSCRIPT INFORMATION'!I44,IF('TRANSCRIPT INFORMATION'!F44="N",'TRANSCRIPT INFORMATION'!I44,IF('TRANSCRIPT INFORMATION'!G44="N",'TRANSCRIPT INFORMATION'!I44,'TRANSCRIPT INFORMATION'!B44)))</f>
        <v>Tech 147</v>
      </c>
      <c r="H16" s="61" t="str">
        <f>+IF('TRANSCRIPT INFORMATION'!E44="N",'TRANSCRIPT INFORMATION'!J44,IF('TRANSCRIPT INFORMATION'!F44="N",'TRANSCRIPT INFORMATION'!J44,IF('TRANSCRIPT INFORMATION'!G44="N",'TRANSCRIPT INFORMATION'!J44,'TRANSCRIPT INFORMATION'!C44)))</f>
        <v>Green Manufacturing Analysis and Mgt</v>
      </c>
      <c r="I16" s="62">
        <f>+IF('TRANSCRIPT INFORMATION'!E44="N",'TRANSCRIPT INFORMATION'!K44&amp;'TRANSCRIPT INFORMATION'!L44,IF('TRANSCRIPT INFORMATION'!F44="N",'TRANSCRIPT INFORMATION'!K44&amp;'TRANSCRIPT INFORMATION'!L44,IF('TRANSCRIPT INFORMATION'!G44="N",'TRANSCRIPT INFORMATION'!K44&amp;'TRANSCRIPT INFORMATION'!L44,'TRANSCRIPT INFORMATION'!D44)))</f>
        <v>3</v>
      </c>
      <c r="J16" s="63" t="str">
        <f>IF('TRANSCRIPT INFORMATION'!M44="N/A"," ",'TRANSCRIPT INFORMATION'!M44)&amp;" "&amp;+IF('TRANSCRIPT INFORMATION'!Q44="N/A"," ",'TRANSCRIPT INFORMATION'!Q44)&amp;" "&amp;+IF('TRANSCRIPT INFORMATION'!U44="N/A"," ",'TRANSCRIPT INFORMATION'!U44)</f>
        <v xml:space="preserve">    </v>
      </c>
      <c r="K16"/>
      <c r="L16"/>
      <c r="M16"/>
      <c r="N16"/>
      <c r="O16"/>
      <c r="P16"/>
      <c r="Q16"/>
      <c r="R16"/>
      <c r="S16"/>
    </row>
    <row r="17" spans="1:19" s="17" customFormat="1" ht="15" x14ac:dyDescent="0.2">
      <c r="A17" s="54"/>
      <c r="B17" s="55">
        <f>+IF('TRANSCRIPT INFORMATION'!E38="N",'TRANSCRIPT INFORMATION'!B38,IF('TRANSCRIPT INFORMATION'!F38="N",'TRANSCRIPT INFORMATION'!B38,IF('TRANSCRIPT INFORMATION'!G38="N",'TRANSCRIPT INFORMATION'!B38,)))</f>
        <v>0</v>
      </c>
      <c r="C17" s="56">
        <f>+IF('TRANSCRIPT INFORMATION'!E38="N",'TRANSCRIPT INFORMATION'!C38,IF('TRANSCRIPT INFORMATION'!F38="N",'TRANSCRIPT INFORMATION'!C38,IF('TRANSCRIPT INFORMATION'!G38="N",'TRANSCRIPT INFORMATION'!C38,)))</f>
        <v>0</v>
      </c>
      <c r="D17" s="57">
        <f>+IF('TRANSCRIPT INFORMATION'!E38="N",'TRANSCRIPT INFORMATION'!D38,IF('TRANSCRIPT INFORMATION'!F38="N",'TRANSCRIPT INFORMATION'!D38,IF('TRANSCRIPT INFORMATION'!G38="N",'TRANSCRIPT INFORMATION'!D38,)))</f>
        <v>0</v>
      </c>
      <c r="E17" s="58"/>
      <c r="F17" s="54"/>
      <c r="G17" s="55">
        <f>+IF('TRANSCRIPT INFORMATION'!E45="N",'TRANSCRIPT INFORMATION'!B45,IF('TRANSCRIPT INFORMATION'!F45="N",'TRANSCRIPT INFORMATION'!B45,IF('TRANSCRIPT INFORMATION'!G45="N",'TRANSCRIPT INFORMATION'!B45,)))</f>
        <v>0</v>
      </c>
      <c r="H17" s="56">
        <f>+IF('TRANSCRIPT INFORMATION'!E45="N",'TRANSCRIPT INFORMATION'!C45,IF('TRANSCRIPT INFORMATION'!F45="N",'TRANSCRIPT INFORMATION'!C45,IF('TRANSCRIPT INFORMATION'!G45="N",'TRANSCRIPT INFORMATION'!C45,)))</f>
        <v>0</v>
      </c>
      <c r="I17" s="57">
        <f>+IF('TRANSCRIPT INFORMATION'!E45="N",'TRANSCRIPT INFORMATION'!D45,IF('TRANSCRIPT INFORMATION'!F45="N",'TRANSCRIPT INFORMATION'!D45,IF('TRANSCRIPT INFORMATION'!G45="N",'TRANSCRIPT INFORMATION'!D45,)))</f>
        <v>0</v>
      </c>
      <c r="J17" s="58"/>
      <c r="K17"/>
      <c r="L17"/>
      <c r="M17"/>
      <c r="N17"/>
      <c r="O17"/>
      <c r="P17"/>
      <c r="Q17"/>
      <c r="R17"/>
      <c r="S17"/>
    </row>
    <row r="18" spans="1:19" s="17" customFormat="1" ht="13.9" customHeight="1" x14ac:dyDescent="0.2">
      <c r="A18" s="59">
        <f>+IF('TRANSCRIPT INFORMATION'!E38="N",'TRANSCRIPT INFORMATION'!H38,IF('TRANSCRIPT INFORMATION'!F38="N",'TRANSCRIPT INFORMATION'!H38,IF('TRANSCRIPT INFORMATION'!G38="N",'TRANSCRIPT INFORMATION'!H38,)))</f>
        <v>0</v>
      </c>
      <c r="B18" s="60" t="str">
        <f>+IF('TRANSCRIPT INFORMATION'!E38="N",'TRANSCRIPT INFORMATION'!I38,IF('TRANSCRIPT INFORMATION'!F38="N",'TRANSCRIPT INFORMATION'!I38,IF('TRANSCRIPT INFORMATION'!G38="N",'TRANSCRIPT INFORMATION'!I38,'TRANSCRIPT INFORMATION'!B38)))</f>
        <v>Tech 45</v>
      </c>
      <c r="C18" s="61" t="str">
        <f>+IF('TRANSCRIPT INFORMATION'!E38="N",'TRANSCRIPT INFORMATION'!J38,IF('TRANSCRIPT INFORMATION'!F38="N",'TRANSCRIPT INFORMATION'!J38,IF('TRANSCRIPT INFORMATION'!G38="N",'TRANSCRIPT INFORMATION'!J38,'TRANSCRIPT INFORMATION'!C38)))</f>
        <v>Sustainable Facilities Design &amp; Planning</v>
      </c>
      <c r="D18" s="62">
        <f>+IF('TRANSCRIPT INFORMATION'!E38="N",'TRANSCRIPT INFORMATION'!K38&amp;'TRANSCRIPT INFORMATION'!L38,IF('TRANSCRIPT INFORMATION'!F38="N",'TRANSCRIPT INFORMATION'!K38&amp;'TRANSCRIPT INFORMATION'!L38,IF('TRANSCRIPT INFORMATION'!G38="N",'TRANSCRIPT INFORMATION'!K38&amp;'TRANSCRIPT INFORMATION'!L38,'TRANSCRIPT INFORMATION'!D38)))</f>
        <v>3</v>
      </c>
      <c r="E18" s="63" t="str">
        <f>IF('TRANSCRIPT INFORMATION'!M38="N/A"," ",'TRANSCRIPT INFORMATION'!M38)&amp;" "&amp;+IF('TRANSCRIPT INFORMATION'!Q38="N/A"," ",'TRANSCRIPT INFORMATION'!Q38)&amp;" "&amp;+IF('TRANSCRIPT INFORMATION'!U38="N/A"," ",'TRANSCRIPT INFORMATION'!U38)</f>
        <v xml:space="preserve">    </v>
      </c>
      <c r="F18" s="59">
        <f>+IF('TRANSCRIPT INFORMATION'!E45="N",'TRANSCRIPT INFORMATION'!H45,IF('TRANSCRIPT INFORMATION'!F45="N",'TRANSCRIPT INFORMATION'!H45,IF('TRANSCRIPT INFORMATION'!G45="N",'TRANSCRIPT INFORMATION'!H45,)))</f>
        <v>0</v>
      </c>
      <c r="G18" s="60" t="str">
        <f>+IF('TRANSCRIPT INFORMATION'!E45="N",'TRANSCRIPT INFORMATION'!I45,IF('TRANSCRIPT INFORMATION'!F45="N",'TRANSCRIPT INFORMATION'!I45,IF('TRANSCRIPT INFORMATION'!G45="N",'TRANSCRIPT INFORMATION'!I45,'TRANSCRIPT INFORMATION'!B45)))</f>
        <v>Tech 149</v>
      </c>
      <c r="H18" s="61" t="str">
        <f>+IF('TRANSCRIPT INFORMATION'!E45="N",'TRANSCRIPT INFORMATION'!J45,IF('TRANSCRIPT INFORMATION'!F45="N",'TRANSCRIPT INFORMATION'!J45,IF('TRANSCRIPT INFORMATION'!G45="N",'TRANSCRIPT INFORMATION'!J45,'TRANSCRIPT INFORMATION'!C45)))</f>
        <v>Computer Integrated Manufacturing Systems</v>
      </c>
      <c r="I18" s="62">
        <f>+IF('TRANSCRIPT INFORMATION'!E45="N",'TRANSCRIPT INFORMATION'!K45&amp;'TRANSCRIPT INFORMATION'!L45,IF('TRANSCRIPT INFORMATION'!F45="N",'TRANSCRIPT INFORMATION'!K45&amp;'TRANSCRIPT INFORMATION'!L45,IF('TRANSCRIPT INFORMATION'!G45="N",'TRANSCRIPT INFORMATION'!K45&amp;'TRANSCRIPT INFORMATION'!L45,'TRANSCRIPT INFORMATION'!D45)))</f>
        <v>3</v>
      </c>
      <c r="J18" s="63" t="str">
        <f>IF('TRANSCRIPT INFORMATION'!M45="N/A"," ",'TRANSCRIPT INFORMATION'!M45)&amp;" "&amp;+IF('TRANSCRIPT INFORMATION'!Q45="N/A"," ",'TRANSCRIPT INFORMATION'!Q45)&amp;" "&amp;+IF('TRANSCRIPT INFORMATION'!U45="N/A"," ",'TRANSCRIPT INFORMATION'!U45)</f>
        <v xml:space="preserve">    </v>
      </c>
      <c r="K18"/>
      <c r="L18"/>
      <c r="M18"/>
      <c r="N18"/>
      <c r="O18"/>
      <c r="P18"/>
      <c r="Q18"/>
      <c r="R18"/>
      <c r="S18"/>
    </row>
    <row r="19" spans="1:19" s="17" customFormat="1" ht="15" x14ac:dyDescent="0.2">
      <c r="A19" s="54"/>
      <c r="B19" s="55">
        <f>+IF('TRANSCRIPT INFORMATION'!E35="N",'TRANSCRIPT INFORMATION'!B35,IF('TRANSCRIPT INFORMATION'!F35="N",'TRANSCRIPT INFORMATION'!B35,IF('TRANSCRIPT INFORMATION'!G35="N",'TRANSCRIPT INFORMATION'!B35,)))</f>
        <v>0</v>
      </c>
      <c r="C19" s="56">
        <f>+IF('TRANSCRIPT INFORMATION'!E35="N",'TRANSCRIPT INFORMATION'!C35,IF('TRANSCRIPT INFORMATION'!F35="N",'TRANSCRIPT INFORMATION'!C35,IF('TRANSCRIPT INFORMATION'!G35="N",'TRANSCRIPT INFORMATION'!C35,)))</f>
        <v>0</v>
      </c>
      <c r="D19" s="57">
        <f>+IF('TRANSCRIPT INFORMATION'!E35="N",'TRANSCRIPT INFORMATION'!D35,IF('TRANSCRIPT INFORMATION'!F35="N",'TRANSCRIPT INFORMATION'!D35,IF('TRANSCRIPT INFORMATION'!G35="N",'TRANSCRIPT INFORMATION'!D35,)))</f>
        <v>0</v>
      </c>
      <c r="E19" s="58"/>
      <c r="F19" s="54"/>
      <c r="G19" s="55">
        <f>+IF('TRANSCRIPT INFORMATION'!E46="N",'TRANSCRIPT INFORMATION'!B46,IF('TRANSCRIPT INFORMATION'!F46="N",'TRANSCRIPT INFORMATION'!B46,IF('TRANSCRIPT INFORMATION'!G46="N",'TRANSCRIPT INFORMATION'!B46,)))</f>
        <v>0</v>
      </c>
      <c r="H19" s="56">
        <f>+IF('TRANSCRIPT INFORMATION'!E46="N",'TRANSCRIPT INFORMATION'!C46,IF('TRANSCRIPT INFORMATION'!F46="N",'TRANSCRIPT INFORMATION'!C46,IF('TRANSCRIPT INFORMATION'!G46="N",'TRANSCRIPT INFORMATION'!C46,)))</f>
        <v>0</v>
      </c>
      <c r="I19" s="57">
        <f>+IF('TRANSCRIPT INFORMATION'!E46="N",'TRANSCRIPT INFORMATION'!D46,IF('TRANSCRIPT INFORMATION'!F46="N",'TRANSCRIPT INFORMATION'!D46,IF('TRANSCRIPT INFORMATION'!G46="N",'TRANSCRIPT INFORMATION'!D46,)))</f>
        <v>0</v>
      </c>
      <c r="J19" s="58"/>
      <c r="K19"/>
      <c r="L19"/>
      <c r="M19"/>
      <c r="N19"/>
      <c r="O19"/>
      <c r="P19"/>
      <c r="Q19"/>
      <c r="R19"/>
      <c r="S19"/>
    </row>
    <row r="20" spans="1:19" s="17" customFormat="1" ht="28.5" x14ac:dyDescent="0.2">
      <c r="A20" s="59">
        <f>+IF('TRANSCRIPT INFORMATION'!E35="N",'TRANSCRIPT INFORMATION'!H35,IF('TRANSCRIPT INFORMATION'!F35="N",'TRANSCRIPT INFORMATION'!H35,IF('TRANSCRIPT INFORMATION'!G35="N",'TRANSCRIPT INFORMATION'!H35,)))</f>
        <v>0</v>
      </c>
      <c r="B20" s="60" t="str">
        <f>+IF('TRANSCRIPT INFORMATION'!E35="N",'TRANSCRIPT INFORMATION'!I35,IF('TRANSCRIPT INFORMATION'!F35="N",'TRANSCRIPT INFORMATION'!I35,IF('TRANSCRIPT INFORMATION'!G35="N",'TRANSCRIPT INFORMATION'!I35,'TRANSCRIPT INFORMATION'!B35)))</f>
        <v>Tech 46</v>
      </c>
      <c r="C20" s="61" t="str">
        <f>+IF('TRANSCRIPT INFORMATION'!E35="N",'TRANSCRIPT INFORMATION'!J35,IF('TRANSCRIPT INFORMATION'!F35="N",'TRANSCRIPT INFORMATION'!J35,IF('TRANSCRIPT INFORMATION'!G35="N",'TRANSCRIPT INFORMATION'!J35,'TRANSCRIPT INFORMATION'!C35)))</f>
        <v>Machine Operation and Management</v>
      </c>
      <c r="D20" s="62">
        <f>+IF('TRANSCRIPT INFORMATION'!E35="N",'TRANSCRIPT INFORMATION'!K35&amp;'TRANSCRIPT INFORMATION'!L35,IF('TRANSCRIPT INFORMATION'!F35="N",'TRANSCRIPT INFORMATION'!K35&amp;'TRANSCRIPT INFORMATION'!L35,IF('TRANSCRIPT INFORMATION'!G35="N",'TRANSCRIPT INFORMATION'!K35&amp;'TRANSCRIPT INFORMATION'!L35,'TRANSCRIPT INFORMATION'!D35)))</f>
        <v>3</v>
      </c>
      <c r="E20" s="63" t="str">
        <f>IF('TRANSCRIPT INFORMATION'!M35="N/A"," ",'TRANSCRIPT INFORMATION'!M35)&amp;" "&amp;+IF('TRANSCRIPT INFORMATION'!Q35="N/A"," ",'TRANSCRIPT INFORMATION'!Q35)&amp;" "&amp;+IF('TRANSCRIPT INFORMATION'!U35="N/A"," ",'TRANSCRIPT INFORMATION'!U35)</f>
        <v xml:space="preserve">    </v>
      </c>
      <c r="F20" s="59">
        <f>+IF('TRANSCRIPT INFORMATION'!E46="N",'TRANSCRIPT INFORMATION'!H46,IF('TRANSCRIPT INFORMATION'!F46="N",'TRANSCRIPT INFORMATION'!H46,IF('TRANSCRIPT INFORMATION'!G46="N",'TRANSCRIPT INFORMATION'!H46,)))</f>
        <v>0</v>
      </c>
      <c r="G20" s="60" t="str">
        <f>+IF('TRANSCRIPT INFORMATION'!E46="N",'TRANSCRIPT INFORMATION'!I46,IF('TRANSCRIPT INFORMATION'!F46="N",'TRANSCRIPT INFORMATION'!I46,IF('TRANSCRIPT INFORMATION'!G46="N",'TRANSCRIPT INFORMATION'!I46,'TRANSCRIPT INFORMATION'!B46)))</f>
        <v>Tech 190A</v>
      </c>
      <c r="H20" s="61" t="str">
        <f>+IF('TRANSCRIPT INFORMATION'!E46="N",'TRANSCRIPT INFORMATION'!J46,IF('TRANSCRIPT INFORMATION'!F46="N",'TRANSCRIPT INFORMATION'!J46,IF('TRANSCRIPT INFORMATION'!G46="N",'TRANSCRIPT INFORMATION'!J46,'TRANSCRIPT INFORMATION'!C46)))</f>
        <v>Senior Capstone I</v>
      </c>
      <c r="I20" s="62">
        <f>+IF('TRANSCRIPT INFORMATION'!E46="N",'TRANSCRIPT INFORMATION'!K46&amp;'TRANSCRIPT INFORMATION'!L46,IF('TRANSCRIPT INFORMATION'!F46="N",'TRANSCRIPT INFORMATION'!K46&amp;'TRANSCRIPT INFORMATION'!L46,IF('TRANSCRIPT INFORMATION'!G46="N",'TRANSCRIPT INFORMATION'!K46&amp;'TRANSCRIPT INFORMATION'!L46,'TRANSCRIPT INFORMATION'!D46)))</f>
        <v>3</v>
      </c>
      <c r="J20" s="63" t="str">
        <f>IF('TRANSCRIPT INFORMATION'!M46="N/A"," ",'TRANSCRIPT INFORMATION'!M46)&amp;" "&amp;+IF('TRANSCRIPT INFORMATION'!Q46="N/A"," ",'TRANSCRIPT INFORMATION'!Q46)&amp;" "&amp;+IF('TRANSCRIPT INFORMATION'!U46="N/A"," ",'TRANSCRIPT INFORMATION'!U46)</f>
        <v xml:space="preserve">    </v>
      </c>
      <c r="K20"/>
      <c r="L20"/>
      <c r="M20"/>
      <c r="N20"/>
      <c r="O20"/>
      <c r="P20"/>
      <c r="Q20"/>
      <c r="R20"/>
      <c r="S20"/>
    </row>
    <row r="21" spans="1:19" s="17" customFormat="1" ht="15" x14ac:dyDescent="0.2">
      <c r="A21" s="54"/>
      <c r="B21" s="55">
        <f>+IF('TRANSCRIPT INFORMATION'!E36="N",'TRANSCRIPT INFORMATION'!B36,IF('TRANSCRIPT INFORMATION'!F36="N",'TRANSCRIPT INFORMATION'!B36,IF('TRANSCRIPT INFORMATION'!G36="N",'TRANSCRIPT INFORMATION'!B36,)))</f>
        <v>0</v>
      </c>
      <c r="C21" s="56">
        <f>+IF('TRANSCRIPT INFORMATION'!E36="N",'TRANSCRIPT INFORMATION'!C36,IF('TRANSCRIPT INFORMATION'!F36="N",'TRANSCRIPT INFORMATION'!C36,IF('TRANSCRIPT INFORMATION'!G36="N",'TRANSCRIPT INFORMATION'!C36,)))</f>
        <v>0</v>
      </c>
      <c r="D21" s="57">
        <f>+IF('TRANSCRIPT INFORMATION'!E36="N",'TRANSCRIPT INFORMATION'!D36,IF('TRANSCRIPT INFORMATION'!F36="N",'TRANSCRIPT INFORMATION'!D36,IF('TRANSCRIPT INFORMATION'!G36="N",'TRANSCRIPT INFORMATION'!D36,)))</f>
        <v>0</v>
      </c>
      <c r="E21" s="58"/>
      <c r="F21" s="54"/>
      <c r="G21" s="55">
        <f>+IF('TRANSCRIPT INFORMATION'!E47="N",'TRANSCRIPT INFORMATION'!B47,IF('TRANSCRIPT INFORMATION'!F47="N",'TRANSCRIPT INFORMATION'!B47,IF('TRANSCRIPT INFORMATION'!G47="N",'TRANSCRIPT INFORMATION'!B47,)))</f>
        <v>0</v>
      </c>
      <c r="H21" s="56">
        <f>+IF('TRANSCRIPT INFORMATION'!E47="N",'TRANSCRIPT INFORMATION'!C47,IF('TRANSCRIPT INFORMATION'!F47="N",'TRANSCRIPT INFORMATION'!C47,IF('TRANSCRIPT INFORMATION'!G47="N",'TRANSCRIPT INFORMATION'!C47,)))</f>
        <v>0</v>
      </c>
      <c r="I21" s="57">
        <f>+IF('TRANSCRIPT INFORMATION'!E47="N",'TRANSCRIPT INFORMATION'!D47,IF('TRANSCRIPT INFORMATION'!F47="N",'TRANSCRIPT INFORMATION'!D47,IF('TRANSCRIPT INFORMATION'!G47="N",'TRANSCRIPT INFORMATION'!D47,)))</f>
        <v>0</v>
      </c>
      <c r="J21" s="58"/>
      <c r="K21"/>
      <c r="L21"/>
      <c r="M21"/>
      <c r="N21"/>
      <c r="O21"/>
      <c r="P21"/>
      <c r="Q21"/>
      <c r="R21"/>
      <c r="S21"/>
    </row>
    <row r="22" spans="1:19" s="17" customFormat="1" ht="27" customHeight="1" x14ac:dyDescent="0.2">
      <c r="A22" s="59">
        <f>+IF('TRANSCRIPT INFORMATION'!E36="N",'TRANSCRIPT INFORMATION'!H36,IF('TRANSCRIPT INFORMATION'!F36="N",'TRANSCRIPT INFORMATION'!H36,IF('TRANSCRIPT INFORMATION'!G36="N",'TRANSCRIPT INFORMATION'!H36,)))</f>
        <v>0</v>
      </c>
      <c r="B22" s="60" t="str">
        <f>+IF('TRANSCRIPT INFORMATION'!E36="N",'TRANSCRIPT INFORMATION'!I36,IF('TRANSCRIPT INFORMATION'!F36="N",'TRANSCRIPT INFORMATION'!I36,IF('TRANSCRIPT INFORMATION'!G36="N",'TRANSCRIPT INFORMATION'!I36,'TRANSCRIPT INFORMATION'!B36)))</f>
        <v>Tech 60</v>
      </c>
      <c r="C22" s="61" t="str">
        <f>+IF('TRANSCRIPT INFORMATION'!E36="N",'TRANSCRIPT INFORMATION'!J36,IF('TRANSCRIPT INFORMATION'!F36="N",'TRANSCRIPT INFORMATION'!J36,IF('TRANSCRIPT INFORMATION'!G36="N",'TRANSCRIPT INFORMATION'!J36,'TRANSCRIPT INFORMATION'!C36)))</f>
        <v>Introduction to Electronics</v>
      </c>
      <c r="D22" s="62">
        <f>+IF('TRANSCRIPT INFORMATION'!E36="N",'TRANSCRIPT INFORMATION'!K36&amp;'TRANSCRIPT INFORMATION'!L36,IF('TRANSCRIPT INFORMATION'!F36="N",'TRANSCRIPT INFORMATION'!K36&amp;'TRANSCRIPT INFORMATION'!L36,IF('TRANSCRIPT INFORMATION'!G36="N",'TRANSCRIPT INFORMATION'!K36&amp;'TRANSCRIPT INFORMATION'!L36,'TRANSCRIPT INFORMATION'!D36)))</f>
        <v>3</v>
      </c>
      <c r="E22" s="63" t="str">
        <f>IF('TRANSCRIPT INFORMATION'!M36="N/A"," ",'TRANSCRIPT INFORMATION'!M36)&amp;" "&amp;+IF('TRANSCRIPT INFORMATION'!Q36="N/A"," ",'TRANSCRIPT INFORMATION'!Q36)&amp;" "&amp;+IF('TRANSCRIPT INFORMATION'!U36="N/A"," ",'TRANSCRIPT INFORMATION'!U36)</f>
        <v xml:space="preserve">    </v>
      </c>
      <c r="F22" s="59">
        <f>+IF('TRANSCRIPT INFORMATION'!E47="N",'TRANSCRIPT INFORMATION'!H47,IF('TRANSCRIPT INFORMATION'!F47="N",'TRANSCRIPT INFORMATION'!H47,IF('TRANSCRIPT INFORMATION'!G47="N",'TRANSCRIPT INFORMATION'!H47,)))</f>
        <v>0</v>
      </c>
      <c r="G22" s="60" t="str">
        <f>+IF('TRANSCRIPT INFORMATION'!E47="N",'TRANSCRIPT INFORMATION'!I47,IF('TRANSCRIPT INFORMATION'!F47="N",'TRANSCRIPT INFORMATION'!I47,IF('TRANSCRIPT INFORMATION'!G47="N",'TRANSCRIPT INFORMATION'!I47,'TRANSCRIPT INFORMATION'!B47)))</f>
        <v>Tech 190B</v>
      </c>
      <c r="H22" s="61" t="str">
        <f>+IF('TRANSCRIPT INFORMATION'!E47="N",'TRANSCRIPT INFORMATION'!J47,IF('TRANSCRIPT INFORMATION'!F47="N",'TRANSCRIPT INFORMATION'!J47,IF('TRANSCRIPT INFORMATION'!G47="N",'TRANSCRIPT INFORMATION'!J47,'TRANSCRIPT INFORMATION'!C47)))</f>
        <v>Senior Capstone II</v>
      </c>
      <c r="I22" s="62">
        <f>+IF('TRANSCRIPT INFORMATION'!E47="N",'TRANSCRIPT INFORMATION'!K47&amp;'TRANSCRIPT INFORMATION'!L47,IF('TRANSCRIPT INFORMATION'!F47="N",'TRANSCRIPT INFORMATION'!K47&amp;'TRANSCRIPT INFORMATION'!L47,IF('TRANSCRIPT INFORMATION'!G47="N",'TRANSCRIPT INFORMATION'!K47&amp;'TRANSCRIPT INFORMATION'!L47,'TRANSCRIPT INFORMATION'!D47)))</f>
        <v>3</v>
      </c>
      <c r="J22" s="63" t="str">
        <f>IF('TRANSCRIPT INFORMATION'!M47="N/A"," ",'TRANSCRIPT INFORMATION'!M47)&amp;" "&amp;+IF('TRANSCRIPT INFORMATION'!Q47="N/A"," ",'TRANSCRIPT INFORMATION'!Q47)&amp;" "&amp;+IF('TRANSCRIPT INFORMATION'!U47="N/A"," ",'TRANSCRIPT INFORMATION'!U47)</f>
        <v xml:space="preserve">    </v>
      </c>
      <c r="K22"/>
      <c r="L22"/>
      <c r="M22"/>
      <c r="N22"/>
      <c r="O22"/>
      <c r="P22"/>
      <c r="Q22"/>
      <c r="R22"/>
      <c r="S22"/>
    </row>
    <row r="23" spans="1:19" s="17" customFormat="1" ht="15" x14ac:dyDescent="0.2">
      <c r="A23" s="54"/>
      <c r="B23" s="55">
        <f>+IF('TRANSCRIPT INFORMATION'!E37="N",'TRANSCRIPT INFORMATION'!B37,IF('TRANSCRIPT INFORMATION'!F37="N",'TRANSCRIPT INFORMATION'!B37,IF('TRANSCRIPT INFORMATION'!G37="N",'TRANSCRIPT INFORMATION'!B37,)))</f>
        <v>0</v>
      </c>
      <c r="C23" s="56">
        <f>+IF('TRANSCRIPT INFORMATION'!E37="N",'TRANSCRIPT INFORMATION'!C37,IF('TRANSCRIPT INFORMATION'!F37="N",'TRANSCRIPT INFORMATION'!C37,IF('TRANSCRIPT INFORMATION'!G37="N",'TRANSCRIPT INFORMATION'!C37,)))</f>
        <v>0</v>
      </c>
      <c r="D23" s="57">
        <f>+IF('TRANSCRIPT INFORMATION'!E37="N",'TRANSCRIPT INFORMATION'!D37,IF('TRANSCRIPT INFORMATION'!F37="N",'TRANSCRIPT INFORMATION'!D37,IF('TRANSCRIPT INFORMATION'!G37="N",'TRANSCRIPT INFORMATION'!D37,)))</f>
        <v>0</v>
      </c>
      <c r="E23" s="58"/>
      <c r="F23" s="54"/>
      <c r="G23" s="55">
        <f>+IF('TRANSCRIPT INFORMATION'!E48="N",'TRANSCRIPT INFORMATION'!B48,IF('TRANSCRIPT INFORMATION'!F48="N",'TRANSCRIPT INFORMATION'!B48,IF('TRANSCRIPT INFORMATION'!G48="N",'TRANSCRIPT INFORMATION'!B48,)))</f>
        <v>0</v>
      </c>
      <c r="H23" s="56">
        <f>+IF('TRANSCRIPT INFORMATION'!E48="N",'TRANSCRIPT INFORMATION'!C48,IF('TRANSCRIPT INFORMATION'!F48="N",'TRANSCRIPT INFORMATION'!C48,IF('TRANSCRIPT INFORMATION'!G48="N",'TRANSCRIPT INFORMATION'!C48,)))</f>
        <v>0</v>
      </c>
      <c r="I23" s="57">
        <f>+IF('TRANSCRIPT INFORMATION'!E48="N",'TRANSCRIPT INFORMATION'!D48,IF('TRANSCRIPT INFORMATION'!F48="N",'TRANSCRIPT INFORMATION'!D48,IF('TRANSCRIPT INFORMATION'!G48="N",'TRANSCRIPT INFORMATION'!D48,)))</f>
        <v>0</v>
      </c>
      <c r="J23" s="58"/>
      <c r="K23"/>
      <c r="L23"/>
      <c r="M23"/>
      <c r="N23"/>
      <c r="O23"/>
      <c r="P23"/>
      <c r="Q23"/>
      <c r="R23"/>
      <c r="S23"/>
    </row>
    <row r="24" spans="1:19" s="17" customFormat="1" ht="14.25" x14ac:dyDescent="0.2">
      <c r="A24" s="59">
        <f>+IF('TRANSCRIPT INFORMATION'!E37="N",'TRANSCRIPT INFORMATION'!H37,IF('TRANSCRIPT INFORMATION'!F37="N",'TRANSCRIPT INFORMATION'!H37,IF('TRANSCRIPT INFORMATION'!G37="N",'TRANSCRIPT INFORMATION'!H37,)))</f>
        <v>0</v>
      </c>
      <c r="B24" s="60" t="str">
        <f>+IF('TRANSCRIPT INFORMATION'!E37="N",'TRANSCRIPT INFORMATION'!I37,IF('TRANSCRIPT INFORMATION'!F37="N",'TRANSCRIPT INFORMATION'!I37,IF('TRANSCRIPT INFORMATION'!G37="N",'TRANSCRIPT INFORMATION'!I37,'TRANSCRIPT INFORMATION'!B37)))</f>
        <v>Tech 65</v>
      </c>
      <c r="C24" s="61" t="str">
        <f>+IF('TRANSCRIPT INFORMATION'!E37="N",'TRANSCRIPT INFORMATION'!J37,IF('TRANSCRIPT INFORMATION'!F37="N",'TRANSCRIPT INFORMATION'!J37,IF('TRANSCRIPT INFORMATION'!G37="N",'TRANSCRIPT INFORMATION'!J37,'TRANSCRIPT INFORMATION'!C37)))</f>
        <v>Networking Theory and Application</v>
      </c>
      <c r="D24" s="62">
        <f>+IF('TRANSCRIPT INFORMATION'!E37="N",'TRANSCRIPT INFORMATION'!K37&amp;'TRANSCRIPT INFORMATION'!L37,IF('TRANSCRIPT INFORMATION'!F37="N",'TRANSCRIPT INFORMATION'!K37&amp;'TRANSCRIPT INFORMATION'!L37,IF('TRANSCRIPT INFORMATION'!G37="N",'TRANSCRIPT INFORMATION'!K37&amp;'TRANSCRIPT INFORMATION'!L37,'TRANSCRIPT INFORMATION'!D37)))</f>
        <v>3</v>
      </c>
      <c r="E24" s="63" t="str">
        <f>IF('TRANSCRIPT INFORMATION'!M37="N/A"," ",'TRANSCRIPT INFORMATION'!M37)&amp;" "&amp;+IF('TRANSCRIPT INFORMATION'!Q37="N/A"," ",'TRANSCRIPT INFORMATION'!Q37)&amp;" "&amp;+IF('TRANSCRIPT INFORMATION'!U37="N/A"," ",'TRANSCRIPT INFORMATION'!U37)</f>
        <v xml:space="preserve">    </v>
      </c>
      <c r="F24" s="59">
        <f>+IF('TRANSCRIPT INFORMATION'!E48="N",'TRANSCRIPT INFORMATION'!H48,IF('TRANSCRIPT INFORMATION'!F48="N",'TRANSCRIPT INFORMATION'!H48,IF('TRANSCRIPT INFORMATION'!G48="N",'TRANSCRIPT INFORMATION'!H48,)))</f>
        <v>0</v>
      </c>
      <c r="G24" s="60" t="str">
        <f>+IF('TRANSCRIPT INFORMATION'!E48="N",'TRANSCRIPT INFORMATION'!I48,IF('TRANSCRIPT INFORMATION'!F48="N",'TRANSCRIPT INFORMATION'!I48,IF('TRANSCRIPT INFORMATION'!G48="N",'TRANSCRIPT INFORMATION'!I48,'TRANSCRIPT INFORMATION'!B48)))</f>
        <v>Tech 198</v>
      </c>
      <c r="H24" s="61" t="str">
        <f>+IF('TRANSCRIPT INFORMATION'!E48="N",'TRANSCRIPT INFORMATION'!J48,IF('TRANSCRIPT INFORMATION'!F48="N",'TRANSCRIPT INFORMATION'!J48,IF('TRANSCRIPT INFORMATION'!G48="N",'TRANSCRIPT INFORMATION'!J48,'TRANSCRIPT INFORMATION'!C48)))</f>
        <v>Technology and Civilization</v>
      </c>
      <c r="I24" s="62">
        <f>+IF('TRANSCRIPT INFORMATION'!E48="N",'TRANSCRIPT INFORMATION'!K48&amp;'TRANSCRIPT INFORMATION'!L48,IF('TRANSCRIPT INFORMATION'!F48="N",'TRANSCRIPT INFORMATION'!K48&amp;'TRANSCRIPT INFORMATION'!L48,IF('TRANSCRIPT INFORMATION'!G48="N",'TRANSCRIPT INFORMATION'!K48&amp;'TRANSCRIPT INFORMATION'!L48,'TRANSCRIPT INFORMATION'!D48)))</f>
        <v>3</v>
      </c>
      <c r="J24" s="63" t="str">
        <f>IF('TRANSCRIPT INFORMATION'!M48="N/A"," ",'TRANSCRIPT INFORMATION'!M48)&amp;" "&amp;+IF('TRANSCRIPT INFORMATION'!Q48="N/A"," ",'TRANSCRIPT INFORMATION'!Q48)&amp;" "&amp;+IF('TRANSCRIPT INFORMATION'!U48="N/A"," ",'TRANSCRIPT INFORMATION'!U48)</f>
        <v xml:space="preserve">    </v>
      </c>
      <c r="K24"/>
      <c r="L24"/>
      <c r="M24"/>
      <c r="N24"/>
      <c r="O24"/>
      <c r="P24"/>
      <c r="Q24"/>
      <c r="R24"/>
      <c r="S24"/>
    </row>
    <row r="25" spans="1:19" s="17" customFormat="1" ht="15" x14ac:dyDescent="0.2">
      <c r="A25" s="54"/>
      <c r="B25" s="55"/>
      <c r="C25" s="56"/>
      <c r="D25" s="57"/>
      <c r="E25" s="58"/>
      <c r="F25" s="54"/>
      <c r="G25" s="55">
        <f>+IF('TRANSCRIPT INFORMATION'!E49="N",'TRANSCRIPT INFORMATION'!B49,IF('TRANSCRIPT INFORMATION'!F49="N",'TRANSCRIPT INFORMATION'!B49,IF('TRANSCRIPT INFORMATION'!G49="N",'TRANSCRIPT INFORMATION'!B49,)))</f>
        <v>0</v>
      </c>
      <c r="H25" s="56">
        <f>+IF('TRANSCRIPT INFORMATION'!E49="N",'TRANSCRIPT INFORMATION'!C49,IF('TRANSCRIPT INFORMATION'!F49="N",'TRANSCRIPT INFORMATION'!C49,IF('TRANSCRIPT INFORMATION'!G49="N",'TRANSCRIPT INFORMATION'!C49,)))</f>
        <v>0</v>
      </c>
      <c r="I25" s="57">
        <f>+IF('TRANSCRIPT INFORMATION'!E49="N",'TRANSCRIPT INFORMATION'!D49,IF('TRANSCRIPT INFORMATION'!F49="N",'TRANSCRIPT INFORMATION'!D49,IF('TRANSCRIPT INFORMATION'!G49="N",'TRANSCRIPT INFORMATION'!D49,)))</f>
        <v>0</v>
      </c>
      <c r="J25" s="58"/>
      <c r="K25"/>
      <c r="L25"/>
      <c r="M25"/>
      <c r="N25"/>
      <c r="O25"/>
      <c r="P25"/>
      <c r="Q25"/>
      <c r="R25"/>
      <c r="S25"/>
    </row>
    <row r="26" spans="1:19" s="17" customFormat="1" ht="14.25" x14ac:dyDescent="0.2">
      <c r="A26" s="59"/>
      <c r="B26" s="60"/>
      <c r="C26" s="61"/>
      <c r="D26" s="62"/>
      <c r="E26" s="63"/>
      <c r="F26" s="59">
        <f>+IF('TRANSCRIPT INFORMATION'!E49="N",'TRANSCRIPT INFORMATION'!H49,IF('TRANSCRIPT INFORMATION'!F49="N",'TRANSCRIPT INFORMATION'!H49,IF('TRANSCRIPT INFORMATION'!G49="N",'TRANSCRIPT INFORMATION'!H49,)))</f>
        <v>0</v>
      </c>
      <c r="G26" s="60" t="str">
        <f>+IF('TRANSCRIPT INFORMATION'!E49="N",'TRANSCRIPT INFORMATION'!I49,IF('TRANSCRIPT INFORMATION'!F49="N",'TRANSCRIPT INFORMATION'!I49,IF('TRANSCRIPT INFORMATION'!G49="N",'TRANSCRIPT INFORMATION'!I49,'TRANSCRIPT INFORMATION'!B49)))</f>
        <v>Engr 100W</v>
      </c>
      <c r="H26" s="61" t="str">
        <f>+IF('TRANSCRIPT INFORMATION'!E49="N",'TRANSCRIPT INFORMATION'!J49,IF('TRANSCRIPT INFORMATION'!F49="N",'TRANSCRIPT INFORMATION'!J49,IF('TRANSCRIPT INFORMATION'!G49="N",'TRANSCRIPT INFORMATION'!J49,'TRANSCRIPT INFORMATION'!C49)))</f>
        <v>Engineering Reports</v>
      </c>
      <c r="I26" s="62">
        <f>+IF('TRANSCRIPT INFORMATION'!E49="N",'TRANSCRIPT INFORMATION'!K49&amp;'TRANSCRIPT INFORMATION'!L49,IF('TRANSCRIPT INFORMATION'!F49="N",'TRANSCRIPT INFORMATION'!K49&amp;'TRANSCRIPT INFORMATION'!L49,IF('TRANSCRIPT INFORMATION'!G49="N",'TRANSCRIPT INFORMATION'!K49&amp;'TRANSCRIPT INFORMATION'!L49,'TRANSCRIPT INFORMATION'!D49)))</f>
        <v>3</v>
      </c>
      <c r="J26" s="63" t="str">
        <f>IF('TRANSCRIPT INFORMATION'!M49="N/A"," ",'TRANSCRIPT INFORMATION'!M49)&amp;" "&amp;+IF('TRANSCRIPT INFORMATION'!Q49="N/A"," ",'TRANSCRIPT INFORMATION'!Q49)&amp;" "&amp;+IF('TRANSCRIPT INFORMATION'!U49="N/A"," ",'TRANSCRIPT INFORMATION'!U49)</f>
        <v xml:space="preserve">    </v>
      </c>
      <c r="K26"/>
      <c r="L26"/>
      <c r="M26"/>
      <c r="N26"/>
      <c r="O26"/>
      <c r="P26"/>
      <c r="Q26"/>
      <c r="R26"/>
      <c r="S26"/>
    </row>
    <row r="27" spans="1:19" s="17" customFormat="1" ht="15" x14ac:dyDescent="0.2">
      <c r="A27" s="54"/>
      <c r="B27" s="55"/>
      <c r="C27" s="56"/>
      <c r="D27" s="57"/>
      <c r="E27" s="58"/>
      <c r="F27" s="54"/>
      <c r="G27" s="55">
        <f>+IF('TRANSCRIPT INFORMATION'!E52="N",'TRANSCRIPT INFORMATION'!B52,IF('TRANSCRIPT INFORMATION'!F52="N",'TRANSCRIPT INFORMATION'!B52,IF('TRANSCRIPT INFORMATION'!G52="N",'TRANSCRIPT INFORMATION'!B52,)))</f>
        <v>0</v>
      </c>
      <c r="H27" s="56">
        <f>+IF('TRANSCRIPT INFORMATION'!E52="N",'TRANSCRIPT INFORMATION'!C52,IF('TRANSCRIPT INFORMATION'!F52="N",'TRANSCRIPT INFORMATION'!C52,IF('TRANSCRIPT INFORMATION'!G52="N",'TRANSCRIPT INFORMATION'!C52,)))</f>
        <v>0</v>
      </c>
      <c r="I27" s="57">
        <f>+IF('TRANSCRIPT INFORMATION'!E52="N",'TRANSCRIPT INFORMATION'!D52,IF('TRANSCRIPT INFORMATION'!F52="N",'TRANSCRIPT INFORMATION'!D52,IF('TRANSCRIPT INFORMATION'!G52="N",'TRANSCRIPT INFORMATION'!D52,)))</f>
        <v>0</v>
      </c>
      <c r="J27" s="58"/>
      <c r="K27"/>
      <c r="L27"/>
      <c r="M27"/>
      <c r="N27"/>
      <c r="O27"/>
      <c r="P27"/>
      <c r="Q27"/>
      <c r="R27"/>
      <c r="S27"/>
    </row>
    <row r="28" spans="1:19" s="17" customFormat="1" ht="17.25" customHeight="1" x14ac:dyDescent="0.2">
      <c r="A28" s="59"/>
      <c r="B28" s="60"/>
      <c r="C28" s="61"/>
      <c r="D28" s="62"/>
      <c r="E28" s="63"/>
      <c r="F28" s="59">
        <f>+IF('TRANSCRIPT INFORMATION'!E52="N",'TRANSCRIPT INFORMATION'!H52,IF('TRANSCRIPT INFORMATION'!F52="N",'TRANSCRIPT INFORMATION'!H52,IF('TRANSCRIPT INFORMATION'!G52="N",'TRANSCRIPT INFORMATION'!H52,)))</f>
        <v>0</v>
      </c>
      <c r="G28" s="60">
        <f>+IF('TRANSCRIPT INFORMATION'!E52="N",'TRANSCRIPT INFORMATION'!I52,IF('TRANSCRIPT INFORMATION'!F52="N",'TRANSCRIPT INFORMATION'!I52,IF('TRANSCRIPT INFORMATION'!G52="N",'TRANSCRIPT INFORMATION'!I52,'TRANSCRIPT INFORMATION'!B52)))</f>
        <v>0</v>
      </c>
      <c r="H28" s="61">
        <f>+IF('TRANSCRIPT INFORMATION'!E52="N",'TRANSCRIPT INFORMATION'!J52,IF('TRANSCRIPT INFORMATION'!F52="N",'TRANSCRIPT INFORMATION'!J52,IF('TRANSCRIPT INFORMATION'!G52="N",'TRANSCRIPT INFORMATION'!J52,'TRANSCRIPT INFORMATION'!C52)))</f>
        <v>0</v>
      </c>
      <c r="I28" s="62">
        <f>+IF('TRANSCRIPT INFORMATION'!E52="N",'TRANSCRIPT INFORMATION'!K52&amp;'TRANSCRIPT INFORMATION'!L52,IF('TRANSCRIPT INFORMATION'!F52="N",'TRANSCRIPT INFORMATION'!K52&amp;'TRANSCRIPT INFORMATION'!L52,IF('TRANSCRIPT INFORMATION'!G52="N",'TRANSCRIPT INFORMATION'!K52&amp;'TRANSCRIPT INFORMATION'!L52,'TRANSCRIPT INFORMATION'!D52)))</f>
        <v>0</v>
      </c>
      <c r="J28" s="63" t="str">
        <f>IF('TRANSCRIPT INFORMATION'!M52="N/A"," ",'TRANSCRIPT INFORMATION'!M52)&amp;" "&amp;+IF('TRANSCRIPT INFORMATION'!Q52="N/A"," ",'TRANSCRIPT INFORMATION'!Q52)&amp;" "&amp;+IF('TRANSCRIPT INFORMATION'!U52="N/A"," ",'TRANSCRIPT INFORMATION'!U52)</f>
        <v xml:space="preserve">    </v>
      </c>
      <c r="K28"/>
      <c r="L28"/>
      <c r="M28"/>
      <c r="N28"/>
      <c r="O28"/>
      <c r="P28"/>
      <c r="Q28"/>
      <c r="R28"/>
      <c r="S28"/>
    </row>
    <row r="29" spans="1:19" s="17" customFormat="1" x14ac:dyDescent="0.2">
      <c r="K29"/>
      <c r="L29"/>
      <c r="M29"/>
      <c r="N29"/>
      <c r="O29"/>
      <c r="P29"/>
      <c r="Q29"/>
      <c r="R29"/>
      <c r="S29"/>
    </row>
    <row r="30" spans="1:19" s="17" customFormat="1" ht="13.5" thickBot="1" x14ac:dyDescent="0.25">
      <c r="F30" s="24"/>
      <c r="G30" s="24"/>
      <c r="H30" s="24"/>
      <c r="I30" s="24"/>
      <c r="J30" s="24"/>
      <c r="K30"/>
      <c r="L30"/>
      <c r="M30"/>
      <c r="N30"/>
      <c r="O30"/>
      <c r="P30"/>
      <c r="Q30"/>
      <c r="R30"/>
      <c r="S30"/>
    </row>
    <row r="31" spans="1:19" s="17" customFormat="1" ht="13.5" thickBot="1" x14ac:dyDescent="0.25">
      <c r="A31" s="99" t="s">
        <v>131</v>
      </c>
      <c r="B31" s="100"/>
      <c r="C31" s="100"/>
      <c r="D31" s="100"/>
      <c r="E31" s="100"/>
      <c r="F31" s="100"/>
      <c r="G31" s="100"/>
      <c r="H31" s="100"/>
      <c r="I31" s="100"/>
      <c r="J31" s="101"/>
      <c r="K31"/>
      <c r="L31"/>
      <c r="M31"/>
      <c r="N31"/>
      <c r="O31"/>
      <c r="P31"/>
      <c r="Q31"/>
      <c r="R31"/>
      <c r="S31"/>
    </row>
    <row r="32" spans="1:19" s="17" customFormat="1" ht="25.5" x14ac:dyDescent="0.2">
      <c r="A32" s="23" t="s">
        <v>52</v>
      </c>
      <c r="B32" s="25" t="s">
        <v>51</v>
      </c>
      <c r="C32" s="25" t="s">
        <v>53</v>
      </c>
      <c r="D32" s="26" t="s">
        <v>48</v>
      </c>
      <c r="E32" s="27" t="s">
        <v>42</v>
      </c>
      <c r="F32" s="23" t="s">
        <v>52</v>
      </c>
      <c r="G32" s="25" t="s">
        <v>51</v>
      </c>
      <c r="H32" s="25" t="s">
        <v>53</v>
      </c>
      <c r="I32" s="26" t="s">
        <v>48</v>
      </c>
      <c r="J32" s="27" t="s">
        <v>42</v>
      </c>
      <c r="K32"/>
      <c r="L32"/>
      <c r="M32"/>
      <c r="N32"/>
      <c r="O32"/>
      <c r="P32"/>
      <c r="Q32"/>
      <c r="R32"/>
      <c r="S32"/>
    </row>
    <row r="33" spans="1:19" s="17" customFormat="1" ht="15" x14ac:dyDescent="0.2">
      <c r="A33" s="54"/>
      <c r="B33" s="55">
        <f>+IF('TRANSCRIPT INFORMATION'!E58="N",'TRANSCRIPT INFORMATION'!B58,IF('TRANSCRIPT INFORMATION'!F58="N",'TRANSCRIPT INFORMATION'!B58,IF('TRANSCRIPT INFORMATION'!G58="N",'TRANSCRIPT INFORMATION'!B58,)))</f>
        <v>0</v>
      </c>
      <c r="C33" s="56">
        <f>+IF('TRANSCRIPT INFORMATION'!E58="N",'TRANSCRIPT INFORMATION'!C58,IF('TRANSCRIPT INFORMATION'!F58="N",'TRANSCRIPT INFORMATION'!C58,IF('TRANSCRIPT INFORMATION'!G58="N",'TRANSCRIPT INFORMATION'!C58,)))</f>
        <v>0</v>
      </c>
      <c r="D33" s="57">
        <f>+IF('TRANSCRIPT INFORMATION'!E58="N",'TRANSCRIPT INFORMATION'!D58,IF('TRANSCRIPT INFORMATION'!F58="N",'TRANSCRIPT INFORMATION'!D58,IF('TRANSCRIPT INFORMATION'!G58="N",'TRANSCRIPT INFORMATION'!D58,)))</f>
        <v>0</v>
      </c>
      <c r="E33" s="58"/>
      <c r="F33" s="54"/>
      <c r="G33" s="55">
        <f>+IF('TRANSCRIPT INFORMATION'!E61="N",'TRANSCRIPT INFORMATION'!B61,IF('TRANSCRIPT INFORMATION'!F61="N",'TRANSCRIPT INFORMATION'!B61,IF('TRANSCRIPT INFORMATION'!G61="N",'TRANSCRIPT INFORMATION'!B61,)))</f>
        <v>0</v>
      </c>
      <c r="H33" s="56">
        <f>+IF('TRANSCRIPT INFORMATION'!E61="N",'TRANSCRIPT INFORMATION'!C61,IF('TRANSCRIPT INFORMATION'!F61="N",'TRANSCRIPT INFORMATION'!C61,IF('TRANSCRIPT INFORMATION'!G61="N",'TRANSCRIPT INFORMATION'!C61,)))</f>
        <v>0</v>
      </c>
      <c r="I33" s="57">
        <f>+IF('TRANSCRIPT INFORMATION'!E61="N",'TRANSCRIPT INFORMATION'!D61,IF('TRANSCRIPT INFORMATION'!F61="N",'TRANSCRIPT INFORMATION'!D61,IF('TRANSCRIPT INFORMATION'!G61="N",'TRANSCRIPT INFORMATION'!D61,)))</f>
        <v>0</v>
      </c>
      <c r="J33" s="58"/>
      <c r="K33"/>
      <c r="L33"/>
      <c r="M33"/>
      <c r="N33"/>
      <c r="O33"/>
      <c r="P33"/>
      <c r="Q33"/>
      <c r="R33"/>
      <c r="S33"/>
    </row>
    <row r="34" spans="1:19" s="17" customFormat="1" ht="14.25" x14ac:dyDescent="0.2">
      <c r="A34" s="59">
        <f>+IF('TRANSCRIPT INFORMATION'!E58="N",'TRANSCRIPT INFORMATION'!H58,IF('TRANSCRIPT INFORMATION'!F58="N",'TRANSCRIPT INFORMATION'!H58,IF('TRANSCRIPT INFORMATION'!G58="N",'TRANSCRIPT INFORMATION'!H58,)))</f>
        <v>0</v>
      </c>
      <c r="B34" s="60" t="str">
        <f>+IF('TRANSCRIPT INFORMATION'!E58="N",'TRANSCRIPT INFORMATION'!I58,IF('TRANSCRIPT INFORMATION'!F58="N",'TRANSCRIPT INFORMATION'!I58,IF('TRANSCRIPT INFORMATION'!G58="N",'TRANSCRIPT INFORMATION'!I58,'TRANSCRIPT INFORMATION'!B58)))</f>
        <v>Tech Elective</v>
      </c>
      <c r="C34" s="61">
        <f>+IF('TRANSCRIPT INFORMATION'!E58="N",'TRANSCRIPT INFORMATION'!J58,IF('TRANSCRIPT INFORMATION'!F58="N",'TRANSCRIPT INFORMATION'!J58,IF('TRANSCRIPT INFORMATION'!G58="N",'TRANSCRIPT INFORMATION'!J58,'TRANSCRIPT INFORMATION'!C58)))</f>
        <v>0</v>
      </c>
      <c r="D34" s="62">
        <f>+IF('TRANSCRIPT INFORMATION'!E58="N",'TRANSCRIPT INFORMATION'!K58&amp;'TRANSCRIPT INFORMATION'!L58,IF('TRANSCRIPT INFORMATION'!F58="N",'TRANSCRIPT INFORMATION'!K58&amp;'TRANSCRIPT INFORMATION'!L58,IF('TRANSCRIPT INFORMATION'!G58="N",'TRANSCRIPT INFORMATION'!K58&amp;'TRANSCRIPT INFORMATION'!L58,'TRANSCRIPT INFORMATION'!D58)))</f>
        <v>3</v>
      </c>
      <c r="E34" s="63" t="str">
        <f>IF('TRANSCRIPT INFORMATION'!M58="N/A"," ",'TRANSCRIPT INFORMATION'!M58)&amp;" "&amp;+IF('TRANSCRIPT INFORMATION'!Q58="N/A"," ",'TRANSCRIPT INFORMATION'!Q58)&amp;" "&amp;+IF('TRANSCRIPT INFORMATION'!U58="N/A"," ",'TRANSCRIPT INFORMATION'!U58)</f>
        <v xml:space="preserve">    </v>
      </c>
      <c r="F34" s="59">
        <f>+IF('TRANSCRIPT INFORMATION'!E61="N",'TRANSCRIPT INFORMATION'!H61,IF('TRANSCRIPT INFORMATION'!F61="N",'TRANSCRIPT INFORMATION'!H61,IF('TRANSCRIPT INFORMATION'!G61="N",'TRANSCRIPT INFORMATION'!H61,)))</f>
        <v>0</v>
      </c>
      <c r="G34" s="60">
        <f>+IF('TRANSCRIPT INFORMATION'!E61="N",'TRANSCRIPT INFORMATION'!I61,IF('TRANSCRIPT INFORMATION'!F61="N",'TRANSCRIPT INFORMATION'!I61,IF('TRANSCRIPT INFORMATION'!G61="N",'TRANSCRIPT INFORMATION'!I61,'TRANSCRIPT INFORMATION'!B61)))</f>
        <v>0</v>
      </c>
      <c r="H34" s="61">
        <f>+IF('TRANSCRIPT INFORMATION'!E61="N",'TRANSCRIPT INFORMATION'!J61,IF('TRANSCRIPT INFORMATION'!F61="N",'TRANSCRIPT INFORMATION'!J61,IF('TRANSCRIPT INFORMATION'!G61="N",'TRANSCRIPT INFORMATION'!J61,'TRANSCRIPT INFORMATION'!C61)))</f>
        <v>0</v>
      </c>
      <c r="I34" s="62">
        <f>+IF('TRANSCRIPT INFORMATION'!E61="N",'TRANSCRIPT INFORMATION'!K61&amp;'TRANSCRIPT INFORMATION'!L61,IF('TRANSCRIPT INFORMATION'!F61="N",'TRANSCRIPT INFORMATION'!L61&amp;'TRANSCRIPT INFORMATION'!L61,IF('TRANSCRIPT INFORMATION'!G61="N",'TRANSCRIPT INFORMATION'!K61&amp;'TRANSCRIPT INFORMATION'!L61,'TRANSCRIPT INFORMATION'!D61)))</f>
        <v>0</v>
      </c>
      <c r="J34" s="63" t="str">
        <f>IF('TRANSCRIPT INFORMATION'!M61="N/A"," ",'TRANSCRIPT INFORMATION'!M61)&amp;" "&amp;+IF('TRANSCRIPT INFORMATION'!Q61="N/A"," ",'TRANSCRIPT INFORMATION'!Q61)&amp;" "&amp;+IF('TRANSCRIPT INFORMATION'!U61="N/A"," ",'TRANSCRIPT INFORMATION'!U61)</f>
        <v xml:space="preserve">    </v>
      </c>
      <c r="K34"/>
      <c r="L34"/>
      <c r="M34"/>
      <c r="N34"/>
      <c r="O34"/>
      <c r="P34"/>
      <c r="Q34"/>
      <c r="R34"/>
      <c r="S34"/>
    </row>
    <row r="35" spans="1:19" s="17" customFormat="1" ht="15" x14ac:dyDescent="0.2">
      <c r="A35" s="54"/>
      <c r="B35" s="55">
        <f>+IF('TRANSCRIPT INFORMATION'!E59="N",'TRANSCRIPT INFORMATION'!B59,IF('TRANSCRIPT INFORMATION'!F59="N",'TRANSCRIPT INFORMATION'!B59,IF('TRANSCRIPT INFORMATION'!G59="N",'TRANSCRIPT INFORMATION'!B59,)))</f>
        <v>0</v>
      </c>
      <c r="C35" s="56">
        <f>+IF('TRANSCRIPT INFORMATION'!E59="N",'TRANSCRIPT INFORMATION'!C59,IF('TRANSCRIPT INFORMATION'!F59="N",'TRANSCRIPT INFORMATION'!C59,IF('TRANSCRIPT INFORMATION'!G59="N",'TRANSCRIPT INFORMATION'!C59,)))</f>
        <v>0</v>
      </c>
      <c r="D35" s="57">
        <f>+IF('TRANSCRIPT INFORMATION'!E59="N",'TRANSCRIPT INFORMATION'!D59,IF('TRANSCRIPT INFORMATION'!F59="N",'TRANSCRIPT INFORMATION'!D59,IF('TRANSCRIPT INFORMATION'!G59="N",'TRANSCRIPT INFORMATION'!D59,)))</f>
        <v>0</v>
      </c>
      <c r="E35" s="58"/>
      <c r="F35" s="54"/>
      <c r="G35" s="55">
        <f>+IF('TRANSCRIPT INFORMATION'!E62="N",'TRANSCRIPT INFORMATION'!B62,IF('TRANSCRIPT INFORMATION'!F62="N",'TRANSCRIPT INFORMATION'!B62,IF('TRANSCRIPT INFORMATION'!G62="N",'TRANSCRIPT INFORMATION'!B62,)))</f>
        <v>0</v>
      </c>
      <c r="H35" s="56">
        <f>+IF('TRANSCRIPT INFORMATION'!E62="N",'TRANSCRIPT INFORMATION'!C62,IF('TRANSCRIPT INFORMATION'!F62="N",'TRANSCRIPT INFORMATION'!C62,IF('TRANSCRIPT INFORMATION'!G62="N",'TRANSCRIPT INFORMATION'!C62,)))</f>
        <v>0</v>
      </c>
      <c r="I35" s="57">
        <f>+IF('TRANSCRIPT INFORMATION'!E62="N",'TRANSCRIPT INFORMATION'!D62,IF('TRANSCRIPT INFORMATION'!F62="N",'TRANSCRIPT INFORMATION'!D62,IF('TRANSCRIPT INFORMATION'!G62="N",'TRANSCRIPT INFORMATION'!D62,)))</f>
        <v>0</v>
      </c>
      <c r="J35" s="58"/>
      <c r="K35"/>
      <c r="L35"/>
      <c r="M35"/>
      <c r="N35"/>
      <c r="O35"/>
      <c r="P35"/>
      <c r="Q35"/>
      <c r="R35"/>
      <c r="S35"/>
    </row>
    <row r="36" spans="1:19" s="17" customFormat="1" ht="14.25" customHeight="1" x14ac:dyDescent="0.2">
      <c r="A36" s="59">
        <f>+IF('TRANSCRIPT INFORMATION'!E59="N",'TRANSCRIPT INFORMATION'!H59,IF('TRANSCRIPT INFORMATION'!F59="N",'TRANSCRIPT INFORMATION'!H59,IF('TRANSCRIPT INFORMATION'!G59="N",'TRANSCRIPT INFORMATION'!H59,)))</f>
        <v>0</v>
      </c>
      <c r="B36" s="60" t="str">
        <f>+IF('TRANSCRIPT INFORMATION'!E59="N",'TRANSCRIPT INFORMATION'!I59,IF('TRANSCRIPT INFORMATION'!F59="N",'TRANSCRIPT INFORMATION'!I59,IF('TRANSCRIPT INFORMATION'!G59="N",'TRANSCRIPT INFORMATION'!I59,'TRANSCRIPT INFORMATION'!B59)))</f>
        <v>Tech Elective</v>
      </c>
      <c r="C36" s="61">
        <f>+IF('TRANSCRIPT INFORMATION'!E59="N",'TRANSCRIPT INFORMATION'!J59,IF('TRANSCRIPT INFORMATION'!F59="N",'TRANSCRIPT INFORMATION'!J59,IF('TRANSCRIPT INFORMATION'!G59="N",'TRANSCRIPT INFORMATION'!J59,'TRANSCRIPT INFORMATION'!C59)))</f>
        <v>0</v>
      </c>
      <c r="D36" s="62">
        <f>+IF('TRANSCRIPT INFORMATION'!E59="N",'TRANSCRIPT INFORMATION'!K59&amp;'TRANSCRIPT INFORMATION'!L59,IF('TRANSCRIPT INFORMATION'!F59="N",'TRANSCRIPT INFORMATION'!K59&amp;'TRANSCRIPT INFORMATION'!L59,IF('TRANSCRIPT INFORMATION'!G59="N",'TRANSCRIPT INFORMATION'!K59&amp;'TRANSCRIPT INFORMATION'!L59,'TRANSCRIPT INFORMATION'!D59)))</f>
        <v>3</v>
      </c>
      <c r="E36" s="63" t="str">
        <f>IF('TRANSCRIPT INFORMATION'!M59="N/A"," ",'TRANSCRIPT INFORMATION'!M59)&amp;" "&amp;+IF('TRANSCRIPT INFORMATION'!Q59="N/A"," ",'TRANSCRIPT INFORMATION'!Q59)&amp;" "&amp;+IF('TRANSCRIPT INFORMATION'!U59="N/A"," ",'TRANSCRIPT INFORMATION'!U59)</f>
        <v xml:space="preserve">    </v>
      </c>
      <c r="F36" s="59">
        <f>+IF('TRANSCRIPT INFORMATION'!E62="N",'TRANSCRIPT INFORMATION'!H62,IF('TRANSCRIPT INFORMATION'!F62="N",'TRANSCRIPT INFORMATION'!H62,IF('TRANSCRIPT INFORMATION'!G62="N",'TRANSCRIPT INFORMATION'!H62,)))</f>
        <v>0</v>
      </c>
      <c r="G36" s="60">
        <f>+IF('TRANSCRIPT INFORMATION'!E62="N",'TRANSCRIPT INFORMATION'!I62,IF('TRANSCRIPT INFORMATION'!F62="N",'TRANSCRIPT INFORMATION'!I62,IF('TRANSCRIPT INFORMATION'!G62="N",'TRANSCRIPT INFORMATION'!I62,'TRANSCRIPT INFORMATION'!B62)))</f>
        <v>0</v>
      </c>
      <c r="H36" s="61">
        <f>+IF('TRANSCRIPT INFORMATION'!E62="N",'TRANSCRIPT INFORMATION'!J62,IF('TRANSCRIPT INFORMATION'!F62="N",'TRANSCRIPT INFORMATION'!J62,IF('TRANSCRIPT INFORMATION'!G62="N",'TRANSCRIPT INFORMATION'!J62,'TRANSCRIPT INFORMATION'!C62)))</f>
        <v>0</v>
      </c>
      <c r="I36" s="62">
        <f>+IF('TRANSCRIPT INFORMATION'!E62="N",'TRANSCRIPT INFORMATION'!K62&amp;'TRANSCRIPT INFORMATION'!L62,IF('TRANSCRIPT INFORMATION'!F62="N",'TRANSCRIPT INFORMATION'!L62&amp;'TRANSCRIPT INFORMATION'!L62,IF('TRANSCRIPT INFORMATION'!G62="N",'TRANSCRIPT INFORMATION'!K62&amp;'TRANSCRIPT INFORMATION'!L62,'TRANSCRIPT INFORMATION'!D62)))</f>
        <v>0</v>
      </c>
      <c r="J36" s="63" t="str">
        <f>IF('TRANSCRIPT INFORMATION'!M62="N/A"," ",'TRANSCRIPT INFORMATION'!M62)&amp;" "&amp;+IF('TRANSCRIPT INFORMATION'!Q62="N/A"," ",'TRANSCRIPT INFORMATION'!Q62)&amp;" "&amp;+IF('TRANSCRIPT INFORMATION'!U62="N/A"," ",'TRANSCRIPT INFORMATION'!U62)</f>
        <v xml:space="preserve">    </v>
      </c>
    </row>
    <row r="37" spans="1:19" s="17" customFormat="1" ht="15" x14ac:dyDescent="0.2">
      <c r="A37" s="54"/>
      <c r="B37" s="55" t="str">
        <f>+IF('TRANSCRIPT INFORMATION'!E60="N",'TRANSCRIPT INFORMATION'!B60,IF('TRANSCRIPT INFORMATION'!F60="N",'TRANSCRIPT INFORMATION'!B60,IF('TRANSCRIPT INFORMATION'!G60="N",'TRANSCRIPT INFORMATION'!B60,)))</f>
        <v>Tech Elective</v>
      </c>
      <c r="C37" s="56">
        <f>+IF('TRANSCRIPT INFORMATION'!E60="N",'TRANSCRIPT INFORMATION'!C60,IF('TRANSCRIPT INFORMATION'!F60="N",'TRANSCRIPT INFORMATION'!C60,IF('TRANSCRIPT INFORMATION'!G60="N",'TRANSCRIPT INFORMATION'!C60,)))</f>
        <v>0</v>
      </c>
      <c r="D37" s="57">
        <f>+IF('TRANSCRIPT INFORMATION'!E60="N",'TRANSCRIPT INFORMATION'!D60,IF('TRANSCRIPT INFORMATION'!F60="N",'TRANSCRIPT INFORMATION'!D60,IF('TRANSCRIPT INFORMATION'!G60="N",'TRANSCRIPT INFORMATION'!D60,)))</f>
        <v>2</v>
      </c>
      <c r="E37" s="58"/>
      <c r="F37" s="54"/>
      <c r="G37" s="55">
        <f>+IF('TRANSCRIPT INFORMATION'!E63="N",'TRANSCRIPT INFORMATION'!B63,IF('TRANSCRIPT INFORMATION'!F63="N",'TRANSCRIPT INFORMATION'!B63,IF('TRANSCRIPT INFORMATION'!G63="N",'TRANSCRIPT INFORMATION'!B63,)))</f>
        <v>0</v>
      </c>
      <c r="H37" s="56">
        <f>+IF('TRANSCRIPT INFORMATION'!E63="N",'TRANSCRIPT INFORMATION'!C63,IF('TRANSCRIPT INFORMATION'!F63="N",'TRANSCRIPT INFORMATION'!C63,IF('TRANSCRIPT INFORMATION'!G63="N",'TRANSCRIPT INFORMATION'!C63,)))</f>
        <v>0</v>
      </c>
      <c r="I37" s="57">
        <f>+IF('TRANSCRIPT INFORMATION'!E63="N",'TRANSCRIPT INFORMATION'!D63,IF('TRANSCRIPT INFORMATION'!F63="N",'TRANSCRIPT INFORMATION'!D63,IF('TRANSCRIPT INFORMATION'!G63="N",'TRANSCRIPT INFORMATION'!D63,)))</f>
        <v>0</v>
      </c>
      <c r="J37" s="58"/>
      <c r="K37"/>
      <c r="L37"/>
      <c r="M37"/>
      <c r="N37"/>
      <c r="O37"/>
      <c r="P37"/>
      <c r="Q37"/>
      <c r="R37"/>
      <c r="S37"/>
    </row>
    <row r="38" spans="1:19" s="17" customFormat="1" ht="14.25" customHeight="1" thickBot="1" x14ac:dyDescent="0.25">
      <c r="A38" s="66">
        <f>+IF('TRANSCRIPT INFORMATION'!E60="N",'TRANSCRIPT INFORMATION'!H60,IF('TRANSCRIPT INFORMATION'!F60="N",'TRANSCRIPT INFORMATION'!H60,IF('TRANSCRIPT INFORMATION'!G60="N",'TRANSCRIPT INFORMATION'!H60,)))</f>
        <v>0</v>
      </c>
      <c r="B38" s="67">
        <f>+IF('TRANSCRIPT INFORMATION'!E60="N",'TRANSCRIPT INFORMATION'!I60,IF('TRANSCRIPT INFORMATION'!F60="N",'TRANSCRIPT INFORMATION'!I60,IF('TRANSCRIPT INFORMATION'!G60="N",'TRANSCRIPT INFORMATION'!I60,'TRANSCRIPT INFORMATION'!B60)))</f>
        <v>0</v>
      </c>
      <c r="C38" s="68">
        <f>+IF('TRANSCRIPT INFORMATION'!E60="N",'TRANSCRIPT INFORMATION'!J60,IF('TRANSCRIPT INFORMATION'!F60="N",'TRANSCRIPT INFORMATION'!J60,IF('TRANSCRIPT INFORMATION'!G60="N",'TRANSCRIPT INFORMATION'!J60,'TRANSCRIPT INFORMATION'!C60)))</f>
        <v>0</v>
      </c>
      <c r="D38" s="68" t="str">
        <f>+IF('TRANSCRIPT INFORMATION'!E60="N",'TRANSCRIPT INFORMATION'!K60&amp;'TRANSCRIPT INFORMATION'!L60,IF('TRANSCRIPT INFORMATION'!F60="N",'TRANSCRIPT INFORMATION'!K60&amp;'TRANSCRIPT INFORMATION'!L60,IF('TRANSCRIPT INFORMATION'!G60="N",'TRANSCRIPT INFORMATION'!K60&amp;'TRANSCRIPT INFORMATION'!L60,'TRANSCRIPT INFORMATION'!D60)))</f>
        <v/>
      </c>
      <c r="E38" s="69" t="str">
        <f>IF('TRANSCRIPT INFORMATION'!M60="N/A"," ",'TRANSCRIPT INFORMATION'!M60)&amp;" "&amp;+IF('TRANSCRIPT INFORMATION'!Q60="N/A"," ",'TRANSCRIPT INFORMATION'!Q60)&amp;" "&amp;+IF('TRANSCRIPT INFORMATION'!U60="N/A"," ",'TRANSCRIPT INFORMATION'!U60)</f>
        <v xml:space="preserve">    </v>
      </c>
      <c r="F38" s="66">
        <f>+IF('TRANSCRIPT INFORMATION'!E63="N",'TRANSCRIPT INFORMATION'!H63,IF('TRANSCRIPT INFORMATION'!F63="N",'TRANSCRIPT INFORMATION'!H63,IF('TRANSCRIPT INFORMATION'!G63="N",'TRANSCRIPT INFORMATION'!H63,)))</f>
        <v>0</v>
      </c>
      <c r="G38" s="67">
        <f>+IF('TRANSCRIPT INFORMATION'!E63="N",'TRANSCRIPT INFORMATION'!I63,IF('TRANSCRIPT INFORMATION'!F63="N",'TRANSCRIPT INFORMATION'!I63,IF('TRANSCRIPT INFORMATION'!G63="N",'TRANSCRIPT INFORMATION'!I63,'TRANSCRIPT INFORMATION'!B63)))</f>
        <v>0</v>
      </c>
      <c r="H38" s="68">
        <f>+IF('TRANSCRIPT INFORMATION'!E63="N",'TRANSCRIPT INFORMATION'!J63,IF('TRANSCRIPT INFORMATION'!F63="N",'TRANSCRIPT INFORMATION'!J63,IF('TRANSCRIPT INFORMATION'!G63="N",'TRANSCRIPT INFORMATION'!J63,'TRANSCRIPT INFORMATION'!C63)))</f>
        <v>0</v>
      </c>
      <c r="I38" s="70">
        <f>+IF('TRANSCRIPT INFORMATION'!E63="N",'TRANSCRIPT INFORMATION'!K63&amp;'TRANSCRIPT INFORMATION'!L63,IF('TRANSCRIPT INFORMATION'!F63="N",'TRANSCRIPT INFORMATION'!L63&amp;'TRANSCRIPT INFORMATION'!L63,IF('TRANSCRIPT INFORMATION'!G63="N",'TRANSCRIPT INFORMATION'!K63&amp;'TRANSCRIPT INFORMATION'!L63,'TRANSCRIPT INFORMATION'!D63)))</f>
        <v>0</v>
      </c>
      <c r="J38" s="69" t="str">
        <f>IF('TRANSCRIPT INFORMATION'!M63="N/A"," ",'TRANSCRIPT INFORMATION'!M63)&amp;" "&amp;+IF('TRANSCRIPT INFORMATION'!Q63="N/A"," ",'TRANSCRIPT INFORMATION'!Q63)&amp;" "&amp;+IF('TRANSCRIPT INFORMATION'!U63="N/A"," ",'TRANSCRIPT INFORMATION'!U63)</f>
        <v xml:space="preserve">    </v>
      </c>
    </row>
    <row r="39" spans="1:19" s="17" customFormat="1" ht="13.5" thickBot="1" x14ac:dyDescent="0.25">
      <c r="F39" s="24"/>
      <c r="G39" s="24"/>
      <c r="H39" s="24"/>
      <c r="I39" s="24"/>
      <c r="J39" s="24"/>
      <c r="K39"/>
      <c r="L39"/>
      <c r="M39"/>
      <c r="N39"/>
      <c r="O39"/>
      <c r="P39"/>
      <c r="Q39"/>
      <c r="R39"/>
      <c r="S39"/>
    </row>
    <row r="40" spans="1:19" s="17" customFormat="1" ht="13.5" thickBot="1" x14ac:dyDescent="0.25">
      <c r="A40" s="99" t="s">
        <v>61</v>
      </c>
      <c r="B40" s="100"/>
      <c r="C40" s="100"/>
      <c r="D40" s="100"/>
      <c r="E40" s="100"/>
      <c r="F40" s="102"/>
      <c r="G40" s="102"/>
      <c r="H40" s="102"/>
      <c r="I40" s="102"/>
      <c r="J40" s="103"/>
      <c r="K40"/>
      <c r="L40"/>
      <c r="M40"/>
      <c r="N40"/>
      <c r="O40"/>
      <c r="P40"/>
      <c r="Q40"/>
      <c r="R40"/>
      <c r="S40"/>
    </row>
    <row r="41" spans="1:19" s="17" customFormat="1" ht="26.25" thickBot="1" x14ac:dyDescent="0.25">
      <c r="A41" s="23" t="s">
        <v>52</v>
      </c>
      <c r="B41" s="25" t="s">
        <v>51</v>
      </c>
      <c r="C41" s="25" t="s">
        <v>53</v>
      </c>
      <c r="D41" s="26" t="s">
        <v>48</v>
      </c>
      <c r="E41" s="27" t="s">
        <v>42</v>
      </c>
      <c r="F41" s="23" t="s">
        <v>52</v>
      </c>
      <c r="G41" s="25" t="s">
        <v>51</v>
      </c>
      <c r="H41" s="25" t="s">
        <v>53</v>
      </c>
      <c r="I41" s="25" t="s">
        <v>48</v>
      </c>
      <c r="J41" s="33" t="s">
        <v>42</v>
      </c>
      <c r="K41"/>
      <c r="L41"/>
      <c r="M41"/>
      <c r="N41"/>
      <c r="O41"/>
      <c r="P41"/>
      <c r="Q41"/>
      <c r="R41"/>
      <c r="S41"/>
    </row>
    <row r="42" spans="1:19" s="17" customFormat="1" ht="15" x14ac:dyDescent="0.2">
      <c r="A42" s="54"/>
      <c r="B42" s="55">
        <f>+IF('TRANSCRIPT INFORMATION'!E17="N",'TRANSCRIPT INFORMATION'!B17,IF('TRANSCRIPT INFORMATION'!F17="N",'TRANSCRIPT INFORMATION'!B17,IF('TRANSCRIPT INFORMATION'!G17="N",'TRANSCRIPT INFORMATION'!B17,)))</f>
        <v>0</v>
      </c>
      <c r="C42" s="56">
        <f>+IF('TRANSCRIPT INFORMATION'!E17="N",'TRANSCRIPT INFORMATION'!C17,IF('TRANSCRIPT INFORMATION'!F17="N",'TRANSCRIPT INFORMATION'!C17,IF('TRANSCRIPT INFORMATION'!G17="N",'TRANSCRIPT INFORMATION'!C17,)))</f>
        <v>0</v>
      </c>
      <c r="D42" s="57">
        <f>+IF('TRANSCRIPT INFORMATION'!E17="N",'TRANSCRIPT INFORMATION'!D17,IF('TRANSCRIPT INFORMATION'!F17="N",'TRANSCRIPT INFORMATION'!D17,IF('TRANSCRIPT INFORMATION'!G17="N",'TRANSCRIPT INFORMATION'!D17,)))</f>
        <v>0</v>
      </c>
      <c r="E42" s="58"/>
      <c r="F42" s="71"/>
      <c r="G42" s="72">
        <f>+IF('TRANSCRIPT INFORMATION'!E24="N",'TRANSCRIPT INFORMATION'!B24,IF('TRANSCRIPT INFORMATION'!F24="N",'TRANSCRIPT INFORMATION'!B24,IF('TRANSCRIPT INFORMATION'!G24="N",'TRANSCRIPT INFORMATION'!B24,)))</f>
        <v>0</v>
      </c>
      <c r="H42" s="73">
        <f>+IF('TRANSCRIPT INFORMATION'!E24="N",'TRANSCRIPT INFORMATION'!C24,IF('TRANSCRIPT INFORMATION'!F24="N",'TRANSCRIPT INFORMATION'!C24,IF('TRANSCRIPT INFORMATION'!G24="N",'TRANSCRIPT INFORMATION'!C24,)))</f>
        <v>0</v>
      </c>
      <c r="I42" s="74">
        <f>+IF('TRANSCRIPT INFORMATION'!E24="N",'TRANSCRIPT INFORMATION'!D24,IF('TRANSCRIPT INFORMATION'!F24="N",'TRANSCRIPT INFORMATION'!D24,IF('TRANSCRIPT INFORMATION'!G24="N",'TRANSCRIPT INFORMATION'!D24,)))</f>
        <v>0</v>
      </c>
      <c r="J42" s="75"/>
      <c r="K42"/>
      <c r="L42"/>
      <c r="M42"/>
      <c r="N42"/>
      <c r="O42"/>
      <c r="P42"/>
      <c r="Q42"/>
      <c r="R42"/>
      <c r="S42"/>
    </row>
    <row r="43" spans="1:19" s="17" customFormat="1" ht="28.5" x14ac:dyDescent="0.2">
      <c r="A43" s="76">
        <f>+IF('TRANSCRIPT INFORMATION'!E17="N",'TRANSCRIPT INFORMATION'!H17,IF('TRANSCRIPT INFORMATION'!F17="N",'TRANSCRIPT INFORMATION'!H17,IF('TRANSCRIPT INFORMATION'!G17="N",'TRANSCRIPT INFORMATION'!H17,)))</f>
        <v>0</v>
      </c>
      <c r="B43" s="61" t="str">
        <f>+IF('TRANSCRIPT INFORMATION'!E17="N",'TRANSCRIPT INFORMATION'!I17,IF('TRANSCRIPT INFORMATION'!F17="N",'TRANSCRIPT INFORMATION'!I17,IF('TRANSCRIPT INFORMATION'!G17="N",'TRANSCRIPT INFORMATION'!I17,'TRANSCRIPT INFORMATION'!B17)))</f>
        <v>Math 71</v>
      </c>
      <c r="C43" s="61" t="str">
        <f>+IF('TRANSCRIPT INFORMATION'!E17="N",'TRANSCRIPT INFORMATION'!J17,IF('TRANSCRIPT INFORMATION'!F17="N",'TRANSCRIPT INFORMATION'!J17,IF('TRANSCRIPT INFORMATION'!G17="N",'TRANSCRIPT INFORMATION'!J17,'TRANSCRIPT INFORMATION'!C17)))</f>
        <v>Calculus for Business and Aviation</v>
      </c>
      <c r="D43" s="62">
        <f>+IF('TRANSCRIPT INFORMATION'!E17="N",'TRANSCRIPT INFORMATION'!K17&amp;'TRANSCRIPT INFORMATION'!L17,IF('TRANSCRIPT INFORMATION'!F17="N",'TRANSCRIPT INFORMATION'!K17&amp;'TRANSCRIPT INFORMATION'!L17,IF('TRANSCRIPT INFORMATION'!G17="N",'TRANSCRIPT INFORMATION'!K17&amp;'TRANSCRIPT INFORMATION'!L17,'TRANSCRIPT INFORMATION'!D17)))</f>
        <v>3</v>
      </c>
      <c r="E43" s="63" t="str">
        <f>IF('TRANSCRIPT INFORMATION'!M17="N/A"," ",'TRANSCRIPT INFORMATION'!M17)&amp;" "&amp;+IF('TRANSCRIPT INFORMATION'!Q17="N/A"," ",'TRANSCRIPT INFORMATION'!Q17)&amp;" "&amp;+IF('TRANSCRIPT INFORMATION'!U17="N/A"," ",'TRANSCRIPT INFORMATION'!U17)</f>
        <v xml:space="preserve">    </v>
      </c>
      <c r="F43" s="77">
        <f>+IF('TRANSCRIPT INFORMATION'!E24="N",'TRANSCRIPT INFORMATION'!H24,IF('TRANSCRIPT INFORMATION'!F24="N",'TRANSCRIPT INFORMATION'!H24,IF('TRANSCRIPT INFORMATION'!G24="N",'TRANSCRIPT INFORMATION'!H24,)))</f>
        <v>0</v>
      </c>
      <c r="G43" s="78" t="str">
        <f>+IF('TRANSCRIPT INFORMATION'!E24="N",'TRANSCRIPT INFORMATION'!I24,IF('TRANSCRIPT INFORMATION'!F24="N",'TRANSCRIPT INFORMATION'!I24,IF('TRANSCRIPT INFORMATION'!G24="N",'TRANSCRIPT INFORMATION'!I24,'TRANSCRIPT INFORMATION'!B24)))</f>
        <v>CmpE 30</v>
      </c>
      <c r="H43" s="78" t="str">
        <f>+IF('TRANSCRIPT INFORMATION'!E24="N",'TRANSCRIPT INFORMATION'!J24,IF('TRANSCRIPT INFORMATION'!F24="N",'TRANSCRIPT INFORMATION'!J24,IF('TRANSCRIPT INFORMATION'!G24="N",'TRANSCRIPT INFORMATION'!J24,'TRANSCRIPT INFORMATION'!C24)))</f>
        <v>Programming Concepts and Methodology</v>
      </c>
      <c r="I43" s="79">
        <f>+IF('TRANSCRIPT INFORMATION'!E24="N",'TRANSCRIPT INFORMATION'!K24&amp;'TRANSCRIPT INFORMATION'!L24,IF('TRANSCRIPT INFORMATION'!F24="N",'TRANSCRIPT INFORMATION'!L24&amp;'TRANSCRIPT INFORMATION'!L24,IF('TRANSCRIPT INFORMATION'!G24="N",'TRANSCRIPT INFORMATION'!K24&amp;'TRANSCRIPT INFORMATION'!L24,'TRANSCRIPT INFORMATION'!D24)))</f>
        <v>3</v>
      </c>
      <c r="J43" s="80" t="str">
        <f>IF('TRANSCRIPT INFORMATION'!M24="N/A"," ",'TRANSCRIPT INFORMATION'!M24)&amp;" "&amp;+IF('TRANSCRIPT INFORMATION'!Q24="N/A"," ",'TRANSCRIPT INFORMATION'!Q24)&amp;" "&amp;+IF('TRANSCRIPT INFORMATION'!U24="N/A"," ",'TRANSCRIPT INFORMATION'!U24)</f>
        <v xml:space="preserve">    </v>
      </c>
      <c r="K43"/>
      <c r="L43"/>
      <c r="M43"/>
      <c r="N43"/>
      <c r="O43"/>
      <c r="P43"/>
      <c r="Q43"/>
      <c r="R43"/>
      <c r="S43"/>
    </row>
    <row r="44" spans="1:19" s="17" customFormat="1" ht="15" x14ac:dyDescent="0.2">
      <c r="A44" s="81"/>
      <c r="B44" s="82">
        <f>+IF('TRANSCRIPT INFORMATION'!E18="N",'TRANSCRIPT INFORMATION'!B18,IF('TRANSCRIPT INFORMATION'!F18="N",'TRANSCRIPT INFORMATION'!B18,IF('TRANSCRIPT INFORMATION'!G18="N",'TRANSCRIPT INFORMATION'!B18,)))</f>
        <v>0</v>
      </c>
      <c r="C44" s="83">
        <f>+IF('TRANSCRIPT INFORMATION'!E18="N",'TRANSCRIPT INFORMATION'!C18,IF('TRANSCRIPT INFORMATION'!F18="N",'TRANSCRIPT INFORMATION'!C18,IF('TRANSCRIPT INFORMATION'!G18="N",'TRANSCRIPT INFORMATION'!C18,)))</f>
        <v>0</v>
      </c>
      <c r="D44" s="84">
        <f>+IF('TRANSCRIPT INFORMATION'!E18="N",'TRANSCRIPT INFORMATION'!D18,IF('TRANSCRIPT INFORMATION'!F18="N",'TRANSCRIPT INFORMATION'!D18,IF('TRANSCRIPT INFORMATION'!G18="N",'TRANSCRIPT INFORMATION'!D18,)))</f>
        <v>0</v>
      </c>
      <c r="E44" s="58"/>
      <c r="F44" s="85"/>
      <c r="G44" s="55">
        <f>+IF('TRANSCRIPT INFORMATION'!E25="N",'TRANSCRIPT INFORMATION'!B25,IF('TRANSCRIPT INFORMATION'!F25="N",'TRANSCRIPT INFORMATION'!B25,IF('TRANSCRIPT INFORMATION'!G25="N",'TRANSCRIPT INFORMATION'!B25,)))</f>
        <v>0</v>
      </c>
      <c r="H44" s="56">
        <f>+IF('TRANSCRIPT INFORMATION'!E25="N",'TRANSCRIPT INFORMATION'!C25,IF('TRANSCRIPT INFORMATION'!F25="N",'TRANSCRIPT INFORMATION'!C25,IF('TRANSCRIPT INFORMATION'!G25="N",'TRANSCRIPT INFORMATION'!C25,)))</f>
        <v>0</v>
      </c>
      <c r="I44" s="57">
        <f>+IF('TRANSCRIPT INFORMATION'!E25="N",'TRANSCRIPT INFORMATION'!D25,IF('TRANSCRIPT INFORMATION'!F25="N",'TRANSCRIPT INFORMATION'!D25,IF('TRANSCRIPT INFORMATION'!G25="N",'TRANSCRIPT INFORMATION'!D25,)))</f>
        <v>0</v>
      </c>
      <c r="J44" s="57"/>
      <c r="K44"/>
      <c r="L44"/>
      <c r="M44"/>
      <c r="N44"/>
      <c r="O44"/>
      <c r="P44"/>
      <c r="Q44"/>
      <c r="R44"/>
      <c r="S44"/>
    </row>
    <row r="45" spans="1:19" s="17" customFormat="1" ht="14.25" x14ac:dyDescent="0.2">
      <c r="A45" s="59">
        <f>+IF('TRANSCRIPT INFORMATION'!E18="N",'TRANSCRIPT INFORMATION'!H18,IF('TRANSCRIPT INFORMATION'!F18="N",'TRANSCRIPT INFORMATION'!H18,IF('TRANSCRIPT INFORMATION'!G18="N",'TRANSCRIPT INFORMATION'!H18,)))</f>
        <v>0</v>
      </c>
      <c r="B45" s="60" t="str">
        <f>+IF('TRANSCRIPT INFORMATION'!E18="N",'TRANSCRIPT INFORMATION'!I18,IF('TRANSCRIPT INFORMATION'!F18="N",'TRANSCRIPT INFORMATION'!I18,IF('TRANSCRIPT INFORMATION'!G18="N",'TRANSCRIPT INFORMATION'!I18,'TRANSCRIPT INFORMATION'!B18)))</f>
        <v>Chem 1A</v>
      </c>
      <c r="C45" s="61" t="str">
        <f>+IF('TRANSCRIPT INFORMATION'!E18="N",'TRANSCRIPT INFORMATION'!J18,IF('TRANSCRIPT INFORMATION'!F18="N",'TRANSCRIPT INFORMATION'!J18,IF('TRANSCRIPT INFORMATION'!G18="N",'TRANSCRIPT INFORMATION'!J18,'TRANSCRIPT INFORMATION'!C18)))</f>
        <v>Introduction to Chemistry</v>
      </c>
      <c r="D45" s="62">
        <f>+IF('TRANSCRIPT INFORMATION'!E18="N",'TRANSCRIPT INFORMATION'!K18&amp;'TRANSCRIPT INFORMATION'!L18,IF('TRANSCRIPT INFORMATION'!F18="N",'TRANSCRIPT INFORMATION'!K18&amp;'TRANSCRIPT INFORMATION'!L18,IF('TRANSCRIPT INFORMATION'!G18="N",'TRANSCRIPT INFORMATION'!K18&amp;'TRANSCRIPT INFORMATION'!L18,'TRANSCRIPT INFORMATION'!D18)))</f>
        <v>5</v>
      </c>
      <c r="E45" s="63" t="str">
        <f>IF('TRANSCRIPT INFORMATION'!M18="N/A"," ",'TRANSCRIPT INFORMATION'!M18)&amp;" "&amp;+IF('TRANSCRIPT INFORMATION'!Q18="N/A"," ",'TRANSCRIPT INFORMATION'!Q18)&amp;" "&amp;+IF('TRANSCRIPT INFORMATION'!U18="N/A"," ",'TRANSCRIPT INFORMATION'!U18)</f>
        <v xml:space="preserve">    </v>
      </c>
      <c r="F45" s="65">
        <f>+IF('TRANSCRIPT INFORMATION'!E25="N",'TRANSCRIPT INFORMATION'!H25,IF('TRANSCRIPT INFORMATION'!F25="N",'TRANSCRIPT INFORMATION'!H25,IF('TRANSCRIPT INFORMATION'!G25="N",'TRANSCRIPT INFORMATION'!H25,)))</f>
        <v>0</v>
      </c>
      <c r="G45" s="60">
        <f>+IF('TRANSCRIPT INFORMATION'!E25="N",'TRANSCRIPT INFORMATION'!I25,IF('TRANSCRIPT INFORMATION'!F25="N",'TRANSCRIPT INFORMATION'!I25,IF('TRANSCRIPT INFORMATION'!G25="N",'TRANSCRIPT INFORMATION'!I25,'TRANSCRIPT INFORMATION'!B25)))</f>
        <v>0</v>
      </c>
      <c r="H45" s="61">
        <f>+IF('TRANSCRIPT INFORMATION'!E25="N",'TRANSCRIPT INFORMATION'!J25,IF('TRANSCRIPT INFORMATION'!F25="N",'TRANSCRIPT INFORMATION'!J25,IF('TRANSCRIPT INFORMATION'!G25="N",'TRANSCRIPT INFORMATION'!J25,'TRANSCRIPT INFORMATION'!C25)))</f>
        <v>0</v>
      </c>
      <c r="I45" s="62">
        <f>+IF('TRANSCRIPT INFORMATION'!E25="N",'TRANSCRIPT INFORMATION'!K25&amp;'TRANSCRIPT INFORMATION'!L25,IF('TRANSCRIPT INFORMATION'!F25="N",'TRANSCRIPT INFORMATION'!L25&amp;'TRANSCRIPT INFORMATION'!L25,IF('TRANSCRIPT INFORMATION'!G25="N",'TRANSCRIPT INFORMATION'!K25&amp;'TRANSCRIPT INFORMATION'!L25,'TRANSCRIPT INFORMATION'!D25)))</f>
        <v>0</v>
      </c>
      <c r="J45" s="86" t="str">
        <f>IF('TRANSCRIPT INFORMATION'!M25="N/A"," ",'TRANSCRIPT INFORMATION'!M25)&amp;" "&amp;+IF('TRANSCRIPT INFORMATION'!Q25="N/A"," ",'TRANSCRIPT INFORMATION'!Q25)&amp;" "&amp;+IF('TRANSCRIPT INFORMATION'!U25="N/A"," ",'TRANSCRIPT INFORMATION'!U25)</f>
        <v xml:space="preserve">    </v>
      </c>
      <c r="K45"/>
      <c r="L45"/>
      <c r="M45"/>
      <c r="N45"/>
      <c r="O45"/>
      <c r="P45"/>
      <c r="Q45"/>
      <c r="R45"/>
      <c r="S45"/>
    </row>
    <row r="46" spans="1:19" s="17" customFormat="1" ht="15" x14ac:dyDescent="0.2">
      <c r="A46" s="54"/>
      <c r="B46" s="55">
        <f>+IF('TRANSCRIPT INFORMATION'!E19="N",'TRANSCRIPT INFORMATION'!B19,IF('TRANSCRIPT INFORMATION'!F19="N",'TRANSCRIPT INFORMATION'!B19,IF('TRANSCRIPT INFORMATION'!G19="N",'TRANSCRIPT INFORMATION'!B19,)))</f>
        <v>0</v>
      </c>
      <c r="C46" s="56">
        <f>+IF('TRANSCRIPT INFORMATION'!E19="N",'TRANSCRIPT INFORMATION'!C19,IF('TRANSCRIPT INFORMATION'!F19="N",'TRANSCRIPT INFORMATION'!C19,IF('TRANSCRIPT INFORMATION'!G19="N",'TRANSCRIPT INFORMATION'!C19,)))</f>
        <v>0</v>
      </c>
      <c r="D46" s="57">
        <f>+IF('TRANSCRIPT INFORMATION'!E19="N",'TRANSCRIPT INFORMATION'!D19,IF('TRANSCRIPT INFORMATION'!F19="N",'TRANSCRIPT INFORMATION'!D19,IF('TRANSCRIPT INFORMATION'!G19="N",'TRANSCRIPT INFORMATION'!D19,)))</f>
        <v>0</v>
      </c>
      <c r="E46" s="58"/>
      <c r="F46" s="87"/>
      <c r="G46" s="55">
        <f>+IF('TRANSCRIPT INFORMATION'!E22="N",'TRANSCRIPT INFORMATION'!B22,IF('TRANSCRIPT INFORMATION'!F22="N",'TRANSCRIPT INFORMATION'!B22,IF('TRANSCRIPT INFORMATION'!G22="N",'TRANSCRIPT INFORMATION'!B22,)))</f>
        <v>0</v>
      </c>
      <c r="H46" s="56">
        <f>+IF('TRANSCRIPT INFORMATION'!E22="N",'TRANSCRIPT INFORMATION'!C22,IF('TRANSCRIPT INFORMATION'!F22="N",'TRANSCRIPT INFORMATION'!C22,IF('TRANSCRIPT INFORMATION'!G22="N",'TRANSCRIPT INFORMATION'!C22,)))</f>
        <v>0</v>
      </c>
      <c r="I46" s="57">
        <f>+IF('TRANSCRIPT INFORMATION'!E22="N",'TRANSCRIPT INFORMATION'!D22,IF('TRANSCRIPT INFORMATION'!F22="N",'TRANSCRIPT INFORMATION'!D22,IF('TRANSCRIPT INFORMATION'!G22="N",'TRANSCRIPT INFORMATION'!D22,)))</f>
        <v>0</v>
      </c>
      <c r="J46" s="58"/>
      <c r="K46"/>
      <c r="L46"/>
      <c r="M46"/>
      <c r="N46"/>
      <c r="O46"/>
      <c r="P46"/>
      <c r="Q46"/>
      <c r="R46"/>
      <c r="S46"/>
    </row>
    <row r="47" spans="1:19" s="17" customFormat="1" ht="29.25" customHeight="1" x14ac:dyDescent="0.2">
      <c r="A47" s="76">
        <f>+IF('TRANSCRIPT INFORMATION'!E19="N",'TRANSCRIPT INFORMATION'!H19,IF('TRANSCRIPT INFORMATION'!F19="N",'TRANSCRIPT INFORMATION'!H19,IF('TRANSCRIPT INFORMATION'!G19="N",'TRANSCRIPT INFORMATION'!H19,)))</f>
        <v>0</v>
      </c>
      <c r="B47" s="88">
        <f>+IF('TRANSCRIPT INFORMATION'!E19="N",'TRANSCRIPT INFORMATION'!I19,IF('TRANSCRIPT INFORMATION'!F19="N",'TRANSCRIPT INFORMATION'!I19,IF('TRANSCRIPT INFORMATION'!G19="N",'TRANSCRIPT INFORMATION'!I19,'TRANSCRIPT INFORMATION'!B19)))</f>
        <v>0</v>
      </c>
      <c r="C47" s="61">
        <f>+IF('TRANSCRIPT INFORMATION'!E19="N",'TRANSCRIPT INFORMATION'!J19,IF('TRANSCRIPT INFORMATION'!F19="N",'TRANSCRIPT INFORMATION'!J19,IF('TRANSCRIPT INFORMATION'!G19="N",'TRANSCRIPT INFORMATION'!J19,'TRANSCRIPT INFORMATION'!C19)))</f>
        <v>0</v>
      </c>
      <c r="D47" s="89">
        <f>+IF('TRANSCRIPT INFORMATION'!E19="N",'TRANSCRIPT INFORMATION'!K19&amp;'TRANSCRIPT INFORMATION'!L19,IF('TRANSCRIPT INFORMATION'!F19="N",'TRANSCRIPT INFORMATION'!K19&amp;'TRANSCRIPT INFORMATION'!L19,IF('TRANSCRIPT INFORMATION'!G19="N",'TRANSCRIPT INFORMATION'!K19&amp;'TRANSCRIPT INFORMATION'!L19,'TRANSCRIPT INFORMATION'!D19)))</f>
        <v>0</v>
      </c>
      <c r="E47" s="63" t="str">
        <f>IF('TRANSCRIPT INFORMATION'!M19="N/A"," ",'TRANSCRIPT INFORMATION'!M19)&amp;" "&amp;+IF('TRANSCRIPT INFORMATION'!Q19="N/A"," ",'TRANSCRIPT INFORMATION'!Q19)&amp;" "&amp;+IF('TRANSCRIPT INFORMATION'!U19="N/A"," ",'TRANSCRIPT INFORMATION'!U19)</f>
        <v xml:space="preserve">    </v>
      </c>
      <c r="F47" s="88">
        <f>+IF('TRANSCRIPT INFORMATION'!E22="N",'TRANSCRIPT INFORMATION'!H22,IF('TRANSCRIPT INFORMATION'!F22="N",'TRANSCRIPT INFORMATION'!H22,IF('TRANSCRIPT INFORMATION'!G22="N",'TRANSCRIPT INFORMATION'!H22,)))</f>
        <v>0</v>
      </c>
      <c r="G47" s="60">
        <f>+IF('TRANSCRIPT INFORMATION'!E22="N",'TRANSCRIPT INFORMATION'!I22,IF('TRANSCRIPT INFORMATION'!F22="N",'TRANSCRIPT INFORMATION'!I22,IF('TRANSCRIPT INFORMATION'!G22="N",'TRANSCRIPT INFORMATION'!I22,'TRANSCRIPT INFORMATION'!B22)))</f>
        <v>0</v>
      </c>
      <c r="H47" s="61">
        <f>+IF('TRANSCRIPT INFORMATION'!E22="N",'TRANSCRIPT INFORMATION'!J22,IF('TRANSCRIPT INFORMATION'!F22="N",'TRANSCRIPT INFORMATION'!J22,IF('TRANSCRIPT INFORMATION'!G22="N",'TRANSCRIPT INFORMATION'!J22,'TRANSCRIPT INFORMATION'!C22)))</f>
        <v>0</v>
      </c>
      <c r="I47" s="62">
        <f>+IF('TRANSCRIPT INFORMATION'!E22="N",'TRANSCRIPT INFORMATION'!K22&amp;'TRANSCRIPT INFORMATION'!L22,IF('TRANSCRIPT INFORMATION'!F22="N",'TRANSCRIPT INFORMATION'!K22&amp;'TRANSCRIPT INFORMATION'!L22,IF('TRANSCRIPT INFORMATION'!G22="N",'TRANSCRIPT INFORMATION'!K22&amp;'TRANSCRIPT INFORMATION'!L22,'TRANSCRIPT INFORMATION'!D22)))</f>
        <v>0</v>
      </c>
      <c r="J47" s="63" t="str">
        <f>IF('TRANSCRIPT INFORMATION'!M22="N/A"," ",'TRANSCRIPT INFORMATION'!M22)&amp;" "&amp;+IF('TRANSCRIPT INFORMATION'!Q22="N/A"," ",'TRANSCRIPT INFORMATION'!Q22)&amp;" "&amp;+IF('TRANSCRIPT INFORMATION'!U22="N/A"," ",'TRANSCRIPT INFORMATION'!U22)</f>
        <v xml:space="preserve">    </v>
      </c>
      <c r="K47"/>
      <c r="L47"/>
      <c r="M47"/>
      <c r="N47"/>
      <c r="O47"/>
      <c r="P47"/>
      <c r="Q47"/>
      <c r="R47"/>
      <c r="S47"/>
    </row>
    <row r="48" spans="1:19" s="17" customFormat="1" ht="15" x14ac:dyDescent="0.2">
      <c r="A48" s="81"/>
      <c r="B48" s="82">
        <f>+IF('TRANSCRIPT INFORMATION'!E20="N",'TRANSCRIPT INFORMATION'!B20,IF('TRANSCRIPT INFORMATION'!F20="N",'TRANSCRIPT INFORMATION'!B20,IF('TRANSCRIPT INFORMATION'!G20="N",'TRANSCRIPT INFORMATION'!B20,)))</f>
        <v>0</v>
      </c>
      <c r="C48" s="83">
        <f>+IF('TRANSCRIPT INFORMATION'!E20="N",'TRANSCRIPT INFORMATION'!C20,IF('TRANSCRIPT INFORMATION'!F20="N",'TRANSCRIPT INFORMATION'!C20,IF('TRANSCRIPT INFORMATION'!G20="N",'TRANSCRIPT INFORMATION'!C20,)))</f>
        <v>0</v>
      </c>
      <c r="D48" s="84">
        <f>+IF('TRANSCRIPT INFORMATION'!E20="N",'TRANSCRIPT INFORMATION'!D20,IF('TRANSCRIPT INFORMATION'!F20="N",'TRANSCRIPT INFORMATION'!D20,IF('TRANSCRIPT INFORMATION'!G20="N",'TRANSCRIPT INFORMATION'!D20,)))</f>
        <v>0</v>
      </c>
      <c r="E48" s="90"/>
      <c r="F48" s="64"/>
      <c r="G48" s="55">
        <f>+IF('TRANSCRIPT INFORMATION'!E23="N",'TRANSCRIPT INFORMATION'!B23,IF('TRANSCRIPT INFORMATION'!F23="N",'TRANSCRIPT INFORMATION'!B23,IF('TRANSCRIPT INFORMATION'!G23="N",'TRANSCRIPT INFORMATION'!B23,)))</f>
        <v>0</v>
      </c>
      <c r="H48" s="56">
        <f>+IF('TRANSCRIPT INFORMATION'!E23="N",'TRANSCRIPT INFORMATION'!C23,IF('TRANSCRIPT INFORMATION'!F23="N",'TRANSCRIPT INFORMATION'!C23,IF('TRANSCRIPT INFORMATION'!G23="N",'TRANSCRIPT INFORMATION'!C23,)))</f>
        <v>0</v>
      </c>
      <c r="I48" s="57">
        <f>+IF('TRANSCRIPT INFORMATION'!E23="N",'TRANSCRIPT INFORMATION'!D23,IF('TRANSCRIPT INFORMATION'!F23="N",'TRANSCRIPT INFORMATION'!D23,IF('TRANSCRIPT INFORMATION'!G23="N",'TRANSCRIPT INFORMATION'!D23,)))</f>
        <v>0</v>
      </c>
      <c r="J48" s="57"/>
      <c r="K48"/>
      <c r="L48"/>
      <c r="M48"/>
      <c r="N48"/>
      <c r="O48"/>
      <c r="P48"/>
      <c r="Q48"/>
      <c r="R48"/>
      <c r="S48"/>
    </row>
    <row r="49" spans="1:19" s="17" customFormat="1" ht="28.5" x14ac:dyDescent="0.2">
      <c r="A49" s="59">
        <f>+IF('TRANSCRIPT INFORMATION'!E20="N",'TRANSCRIPT INFORMATION'!H20,IF('TRANSCRIPT INFORMATION'!F20="N",'TRANSCRIPT INFORMATION'!H20,IF('TRANSCRIPT INFORMATION'!G20="N",'TRANSCRIPT INFORMATION'!H20,)))</f>
        <v>0</v>
      </c>
      <c r="B49" s="60" t="str">
        <f>+IF('TRANSCRIPT INFORMATION'!E20="N",'TRANSCRIPT INFORMATION'!I20,IF('TRANSCRIPT INFORMATION'!F20="N",'TRANSCRIPT INFORMATION'!I20,IF('TRANSCRIPT INFORMATION'!G20="N",'TRANSCRIPT INFORMATION'!I20,'TRANSCRIPT INFORMATION'!B20)))</f>
        <v>Phys 2A</v>
      </c>
      <c r="C49" s="61" t="str">
        <f>+IF('TRANSCRIPT INFORMATION'!E20="N",'TRANSCRIPT INFORMATION'!J20,IF('TRANSCRIPT INFORMATION'!F20="N",'TRANSCRIPT INFORMATION'!J20,IF('TRANSCRIPT INFORMATION'!G20="N",'TRANSCRIPT INFORMATION'!J20,'TRANSCRIPT INFORMATION'!C20)))</f>
        <v>Fundamentals of Physics</v>
      </c>
      <c r="D49" s="62">
        <f>+IF('TRANSCRIPT INFORMATION'!E20="N",'TRANSCRIPT INFORMATION'!K20&amp;'TRANSCRIPT INFORMATION'!L20,IF('TRANSCRIPT INFORMATION'!F20="N",'TRANSCRIPT INFORMATION'!K20&amp;'TRANSCRIPT INFORMATION'!L20,IF('TRANSCRIPT INFORMATION'!G20="N",'TRANSCRIPT INFORMATION'!K20&amp;'TRANSCRIPT INFORMATION'!L20,'TRANSCRIPT INFORMATION'!D20)))</f>
        <v>4</v>
      </c>
      <c r="E49" s="63" t="str">
        <f>IF('TRANSCRIPT INFORMATION'!M20="N/A"," ",'TRANSCRIPT INFORMATION'!M20)&amp;" "&amp;+IF('TRANSCRIPT INFORMATION'!Q20="N/A"," ",'TRANSCRIPT INFORMATION'!Q20)&amp;" "&amp;+IF('TRANSCRIPT INFORMATION'!U20="N/A"," ",'TRANSCRIPT INFORMATION'!U20)</f>
        <v xml:space="preserve">    </v>
      </c>
      <c r="F49" s="65">
        <f>+IF('TRANSCRIPT INFORMATION'!E23="N",'TRANSCRIPT INFORMATION'!H23,IF('TRANSCRIPT INFORMATION'!F23="N",'TRANSCRIPT INFORMATION'!H23,IF('TRANSCRIPT INFORMATION'!G23="N",'TRANSCRIPT INFORMATION'!H23,)))</f>
        <v>0</v>
      </c>
      <c r="G49" s="60" t="str">
        <f>+IF('TRANSCRIPT INFORMATION'!E23="N",'TRANSCRIPT INFORMATION'!I23,IF('TRANSCRIPT INFORMATION'!F23="N",'TRANSCRIPT INFORMATION'!I23,IF('TRANSCRIPT INFORMATION'!G23="N",'TRANSCRIPT INFORMATION'!I23,'TRANSCRIPT INFORMATION'!B23)))</f>
        <v>Econ 1B</v>
      </c>
      <c r="H49" s="61" t="str">
        <f>+IF('TRANSCRIPT INFORMATION'!E23="N",'TRANSCRIPT INFORMATION'!J23,IF('TRANSCRIPT INFORMATION'!F23="N",'TRANSCRIPT INFORMATION'!J23,IF('TRANSCRIPT INFORMATION'!G23="N",'TRANSCRIPT INFORMATION'!J23,'TRANSCRIPT INFORMATION'!C23)))</f>
        <v>Principles of Economics:  Microeconomics</v>
      </c>
      <c r="I49" s="62">
        <f>+IF('TRANSCRIPT INFORMATION'!E23="N",'TRANSCRIPT INFORMATION'!K23&amp;'TRANSCRIPT INFORMATION'!L23,IF('TRANSCRIPT INFORMATION'!F23="N",'TRANSCRIPT INFORMATION'!K23&amp;'TRANSCRIPT INFORMATION'!L23,IF('TRANSCRIPT INFORMATION'!G23="N",'TRANSCRIPT INFORMATION'!K23&amp;'TRANSCRIPT INFORMATION'!L23,'TRANSCRIPT INFORMATION'!D23)))</f>
        <v>3</v>
      </c>
      <c r="J49" s="86" t="str">
        <f>IF('TRANSCRIPT INFORMATION'!M23="N/A"," ",'TRANSCRIPT INFORMATION'!M23)&amp;" "&amp;+IF('TRANSCRIPT INFORMATION'!Q23="N/A"," ",'TRANSCRIPT INFORMATION'!Q23)&amp;" "&amp;+IF('TRANSCRIPT INFORMATION'!U23="N/A"," ",'TRANSCRIPT INFORMATION'!U23)</f>
        <v xml:space="preserve">    </v>
      </c>
      <c r="K49"/>
      <c r="L49"/>
      <c r="M49"/>
      <c r="N49"/>
      <c r="O49"/>
      <c r="P49"/>
      <c r="Q49"/>
      <c r="R49"/>
      <c r="S49"/>
    </row>
    <row r="50" spans="1:19" s="17" customFormat="1" ht="14.45" customHeight="1" x14ac:dyDescent="0.2">
      <c r="A50" s="91"/>
      <c r="B50" s="55">
        <f>+IF('TRANSCRIPT INFORMATION'!E21="N",'TRANSCRIPT INFORMATION'!B21,IF('TRANSCRIPT INFORMATION'!F21="N",'TRANSCRIPT INFORMATION'!B21,IF('TRANSCRIPT INFORMATION'!G21="N",'TRANSCRIPT INFORMATION'!B21,)))</f>
        <v>0</v>
      </c>
      <c r="C50" s="56">
        <f>+IF('TRANSCRIPT INFORMATION'!E21="N",'TRANSCRIPT INFORMATION'!C21,IF('TRANSCRIPT INFORMATION'!F21="N",'TRANSCRIPT INFORMATION'!C21,IF('TRANSCRIPT INFORMATION'!G21="N",'TRANSCRIPT INFORMATION'!C21,)))</f>
        <v>0</v>
      </c>
      <c r="D50" s="57">
        <f>+IF('TRANSCRIPT INFORMATION'!E21="N",'TRANSCRIPT INFORMATION'!D21,IF('TRANSCRIPT INFORMATION'!F21="N",'TRANSCRIPT INFORMATION'!D21,IF('TRANSCRIPT INFORMATION'!G21="N",'TRANSCRIPT INFORMATION'!D21,)))</f>
        <v>0</v>
      </c>
      <c r="E50" s="58"/>
      <c r="F50" s="92"/>
      <c r="G50" s="82">
        <f>+IF('TRANSCRIPT INFORMATION'!E28="N",'TRANSCRIPT INFORMATION'!B28,IF('TRANSCRIPT INFORMATION'!F28="N",'TRANSCRIPT INFORMATION'!B28,IF('TRANSCRIPT INFORMATION'!G28="N",'TRANSCRIPT INFORMATION'!B28,)))</f>
        <v>0</v>
      </c>
      <c r="H50" s="83">
        <f>+IF('TRANSCRIPT INFORMATION'!E28="N",'TRANSCRIPT INFORMATION'!C28,IF('TRANSCRIPT INFORMATION'!F28="N",'TRANSCRIPT INFORMATION'!C28,IF('TRANSCRIPT INFORMATION'!G28="N",'TRANSCRIPT INFORMATION'!C28,)))</f>
        <v>0</v>
      </c>
      <c r="I50" s="84">
        <f>+IF('TRANSCRIPT INFORMATION'!E28="N",'TRANSCRIPT INFORMATION'!D28,IF('TRANSCRIPT INFORMATION'!F28="N",'TRANSCRIPT INFORMATION'!D28,IF('TRANSCRIPT INFORMATION'!G28="N",'TRANSCRIPT INFORMATION'!D28,)))</f>
        <v>0</v>
      </c>
      <c r="J50" s="90"/>
      <c r="K50"/>
      <c r="L50"/>
      <c r="M50"/>
      <c r="N50"/>
      <c r="O50"/>
      <c r="P50"/>
      <c r="Q50"/>
      <c r="R50"/>
      <c r="S50"/>
    </row>
    <row r="51" spans="1:19" s="17" customFormat="1" ht="14.45" customHeight="1" x14ac:dyDescent="0.2">
      <c r="A51" s="76">
        <f>+IF('TRANSCRIPT INFORMATION'!E21="N",'TRANSCRIPT INFORMATION'!H21,IF('TRANSCRIPT INFORMATION'!F21="N",'TRANSCRIPT INFORMATION'!H21,IF('TRANSCRIPT INFORMATION'!G21="N",'TRANSCRIPT INFORMATION'!H21,)))</f>
        <v>0</v>
      </c>
      <c r="B51" s="60" t="str">
        <f>+IF('TRANSCRIPT INFORMATION'!E21="N",'TRANSCRIPT INFORMATION'!I21,IF('TRANSCRIPT INFORMATION'!F21="N",'TRANSCRIPT INFORMATION'!I21,IF('TRANSCRIPT INFORMATION'!G21="N",'TRANSCRIPT INFORMATION'!I21,'TRANSCRIPT INFORMATION'!B21)))</f>
        <v>Phys 2B</v>
      </c>
      <c r="C51" s="61" t="str">
        <f>+IF('TRANSCRIPT INFORMATION'!E21="N",'TRANSCRIPT INFORMATION'!J21,IF('TRANSCRIPT INFORMATION'!F21="N",'TRANSCRIPT INFORMATION'!J21,IF('TRANSCRIPT INFORMATION'!G21="N",'TRANSCRIPT INFORMATION'!J21,'TRANSCRIPT INFORMATION'!C21)))</f>
        <v>Fundamentals of Physics</v>
      </c>
      <c r="D51" s="62">
        <f>+IF('TRANSCRIPT INFORMATION'!E21="N",'TRANSCRIPT INFORMATION'!K21&amp;'TRANSCRIPT INFORMATION'!L21,IF('TRANSCRIPT INFORMATION'!F21="N",'TRANSCRIPT INFORMATION'!K21&amp;'TRANSCRIPT INFORMATION'!L21,IF('TRANSCRIPT INFORMATION'!G21="N",'TRANSCRIPT INFORMATION'!K21&amp;'TRANSCRIPT INFORMATION'!L21,'TRANSCRIPT INFORMATION'!D21)))</f>
        <v>4</v>
      </c>
      <c r="E51" s="63" t="str">
        <f>IF('TRANSCRIPT INFORMATION'!M21="N/A"," ",'TRANSCRIPT INFORMATION'!M21)&amp;" "&amp;+IF('TRANSCRIPT INFORMATION'!Q21="N/A"," ",'TRANSCRIPT INFORMATION'!Q21)&amp;" "&amp;+IF('TRANSCRIPT INFORMATION'!U21="N/A"," ",'TRANSCRIPT INFORMATION'!U21)</f>
        <v xml:space="preserve">    </v>
      </c>
      <c r="F51" s="65">
        <f>+IF('TRANSCRIPT INFORMATION'!E28="N",'TRANSCRIPT INFORMATION'!H28,IF('TRANSCRIPT INFORMATION'!F28="N",'TRANSCRIPT INFORMATION'!H28,IF('TRANSCRIPT INFORMATION'!G28="N",'TRANSCRIPT INFORMATION'!H28,)))</f>
        <v>0</v>
      </c>
      <c r="G51" s="60">
        <f>+IF('TRANSCRIPT INFORMATION'!E28="N",'TRANSCRIPT INFORMATION'!I28,IF('TRANSCRIPT INFORMATION'!F28="N",'TRANSCRIPT INFORMATION'!I28,IF('TRANSCRIPT INFORMATION'!G28="N",'TRANSCRIPT INFORMATION'!I28,'TRANSCRIPT INFORMATION'!B28)))</f>
        <v>0</v>
      </c>
      <c r="H51" s="61">
        <f>+IF('TRANSCRIPT INFORMATION'!E28="N",'TRANSCRIPT INFORMATION'!J28,IF('TRANSCRIPT INFORMATION'!F28="N",'TRANSCRIPT INFORMATION'!J28,IF('TRANSCRIPT INFORMATION'!G28="N",'TRANSCRIPT INFORMATION'!J28,'TRANSCRIPT INFORMATION'!C28)))</f>
        <v>0</v>
      </c>
      <c r="I51" s="62">
        <f>+IF('TRANSCRIPT INFORMATION'!E28="N",'TRANSCRIPT INFORMATION'!K28&amp;'TRANSCRIPT INFORMATION'!L28,IF('TRANSCRIPT INFORMATION'!F28="N",'TRANSCRIPT INFORMATION'!L28&amp;'TRANSCRIPT INFORMATION'!L28,IF('TRANSCRIPT INFORMATION'!G28="N",'TRANSCRIPT INFORMATION'!K28&amp;'TRANSCRIPT INFORMATION'!L28,'TRANSCRIPT INFORMATION'!D28)))</f>
        <v>0</v>
      </c>
      <c r="J51" s="63" t="str">
        <f>IF('TRANSCRIPT INFORMATION'!M28="N/A"," ",'TRANSCRIPT INFORMATION'!M28)&amp;" "&amp;+IF('TRANSCRIPT INFORMATION'!Q28="N/A"," ",'TRANSCRIPT INFORMATION'!Q28)&amp;" "&amp;+IF('TRANSCRIPT INFORMATION'!U28="N/A"," ",'TRANSCRIPT INFORMATION'!U28)</f>
        <v xml:space="preserve">    </v>
      </c>
      <c r="K51"/>
      <c r="L51"/>
      <c r="M51"/>
      <c r="N51"/>
      <c r="O51"/>
      <c r="P51"/>
      <c r="Q51"/>
      <c r="R51"/>
      <c r="S51"/>
    </row>
    <row r="52" spans="1:19" s="17" customFormat="1" ht="15" x14ac:dyDescent="0.2">
      <c r="A52" s="54"/>
      <c r="B52" s="55"/>
      <c r="C52" s="56"/>
      <c r="D52" s="57"/>
      <c r="E52" s="58"/>
      <c r="F52" s="64"/>
      <c r="G52" s="55">
        <f>+IF('TRANSCRIPT INFORMATION'!E29="N",'TRANSCRIPT INFORMATION'!B29,IF('TRANSCRIPT INFORMATION'!F29="N",'TRANSCRIPT INFORMATION'!B29,IF('TRANSCRIPT INFORMATION'!G29="N",'TRANSCRIPT INFORMATION'!B29,)))</f>
        <v>0</v>
      </c>
      <c r="H52" s="56">
        <f>+IF('TRANSCRIPT INFORMATION'!E29="N",'TRANSCRIPT INFORMATION'!C29,IF('TRANSCRIPT INFORMATION'!F29="N",'TRANSCRIPT INFORMATION'!C29,IF('TRANSCRIPT INFORMATION'!G29="N",'TRANSCRIPT INFORMATION'!C29,)))</f>
        <v>0</v>
      </c>
      <c r="I52" s="57">
        <f>+IF('TRANSCRIPT INFORMATION'!E29="N",'TRANSCRIPT INFORMATION'!D29,IF('TRANSCRIPT INFORMATION'!F29="N",'TRANSCRIPT INFORMATION'!D29,IF('TRANSCRIPT INFORMATION'!G29="N",'TRANSCRIPT INFORMATION'!D29,)))</f>
        <v>0</v>
      </c>
      <c r="J52" s="58"/>
      <c r="K52"/>
      <c r="L52"/>
      <c r="M52"/>
      <c r="N52"/>
      <c r="O52"/>
      <c r="P52"/>
      <c r="Q52"/>
      <c r="R52"/>
      <c r="S52"/>
    </row>
    <row r="53" spans="1:19" s="17" customFormat="1" ht="14.25" x14ac:dyDescent="0.2">
      <c r="A53" s="59"/>
      <c r="B53" s="60"/>
      <c r="C53" s="61"/>
      <c r="D53" s="62"/>
      <c r="E53" s="63" t="str">
        <f>IF('TRANSCRIPT INFORMATION'!H29="N/A"," ",'TRANSCRIPT INFORMATION'!H29)&amp;" "&amp;+IF('TRANSCRIPT INFORMATION'!L29="N/A"," ",'TRANSCRIPT INFORMATION'!L29)&amp;" "&amp;+IF('TRANSCRIPT INFORMATION'!P29="N/A"," ",'TRANSCRIPT INFORMATION'!P29)</f>
        <v xml:space="preserve">  </v>
      </c>
      <c r="F53" s="65">
        <f>+IF('TRANSCRIPT INFORMATION'!E29="N",'TRANSCRIPT INFORMATION'!H29,IF('TRANSCRIPT INFORMATION'!F29="N",'TRANSCRIPT INFORMATION'!H29,IF('TRANSCRIPT INFORMATION'!G29="N",'TRANSCRIPT INFORMATION'!H29,)))</f>
        <v>0</v>
      </c>
      <c r="G53" s="60">
        <f>+IF('TRANSCRIPT INFORMATION'!E29="N",'TRANSCRIPT INFORMATION'!I29,IF('TRANSCRIPT INFORMATION'!F29="N",'TRANSCRIPT INFORMATION'!I29,IF('TRANSCRIPT INFORMATION'!G29="N",'TRANSCRIPT INFORMATION'!I29,'TRANSCRIPT INFORMATION'!B29)))</f>
        <v>0</v>
      </c>
      <c r="H53" s="61">
        <f>+IF('TRANSCRIPT INFORMATION'!E29="N",'TRANSCRIPT INFORMATION'!J29,IF('TRANSCRIPT INFORMATION'!F29="N",'TRANSCRIPT INFORMATION'!J29,IF('TRANSCRIPT INFORMATION'!G29="N",'TRANSCRIPT INFORMATION'!J29,'TRANSCRIPT INFORMATION'!C29)))</f>
        <v>0</v>
      </c>
      <c r="I53" s="62">
        <f>+IF('TRANSCRIPT INFORMATION'!E29="N",'TRANSCRIPT INFORMATION'!K29&amp;'TRANSCRIPT INFORMATION'!L29,IF('TRANSCRIPT INFORMATION'!F29="N",'TRANSCRIPT INFORMATION'!L29&amp;'TRANSCRIPT INFORMATION'!L29,IF('TRANSCRIPT INFORMATION'!G29="N",'TRANSCRIPT INFORMATION'!K29&amp;'TRANSCRIPT INFORMATION'!L29,'TRANSCRIPT INFORMATION'!D29)))</f>
        <v>0</v>
      </c>
      <c r="J53" s="63" t="str">
        <f>IF('TRANSCRIPT INFORMATION'!M29="N/A"," ",'TRANSCRIPT INFORMATION'!M29)&amp;" "&amp;+IF('TRANSCRIPT INFORMATION'!Q29="N/A"," ",'TRANSCRIPT INFORMATION'!Q29)&amp;" "&amp;+IF('TRANSCRIPT INFORMATION'!U29="N/A"," ",'TRANSCRIPT INFORMATION'!U29)</f>
        <v xml:space="preserve">    </v>
      </c>
      <c r="K53"/>
      <c r="L53"/>
      <c r="M53"/>
      <c r="N53"/>
      <c r="O53"/>
      <c r="P53"/>
      <c r="Q53"/>
      <c r="R53"/>
      <c r="S53"/>
    </row>
    <row r="54" spans="1:19" s="17" customFormat="1" ht="15" x14ac:dyDescent="0.2">
      <c r="A54" s="54"/>
      <c r="B54" s="55"/>
      <c r="C54" s="56"/>
      <c r="D54" s="57"/>
      <c r="E54" s="58"/>
      <c r="F54" s="64"/>
      <c r="G54" s="55">
        <f>+IF('TRANSCRIPT INFORMATION'!E30="N",'TRANSCRIPT INFORMATION'!B30,IF('TRANSCRIPT INFORMATION'!F30="N",'TRANSCRIPT INFORMATION'!B30,IF('TRANSCRIPT INFORMATION'!G30="N",'TRANSCRIPT INFORMATION'!B30,)))</f>
        <v>0</v>
      </c>
      <c r="H54" s="56">
        <f>+IF('TRANSCRIPT INFORMATION'!E30="N",'TRANSCRIPT INFORMATION'!C30,IF('TRANSCRIPT INFORMATION'!F30="N",'TRANSCRIPT INFORMATION'!C30,IF('TRANSCRIPT INFORMATION'!G30="N",'TRANSCRIPT INFORMATION'!C30,)))</f>
        <v>0</v>
      </c>
      <c r="I54" s="57">
        <f>+IF('TRANSCRIPT INFORMATION'!E30="N",'TRANSCRIPT INFORMATION'!D30,IF('TRANSCRIPT INFORMATION'!F30="N",'TRANSCRIPT INFORMATION'!D30,IF('TRANSCRIPT INFORMATION'!G30="N",'TRANSCRIPT INFORMATION'!D30,)))</f>
        <v>0</v>
      </c>
      <c r="J54" s="58"/>
      <c r="K54"/>
      <c r="L54"/>
      <c r="M54"/>
      <c r="N54"/>
      <c r="O54"/>
      <c r="P54"/>
      <c r="Q54"/>
      <c r="R54"/>
      <c r="S54"/>
    </row>
    <row r="55" spans="1:19" s="17" customFormat="1" ht="15" thickBot="1" x14ac:dyDescent="0.25">
      <c r="A55" s="66"/>
      <c r="B55" s="67"/>
      <c r="C55" s="68"/>
      <c r="D55" s="70"/>
      <c r="E55" s="93" t="str">
        <f>IF('TRANSCRIPT INFORMATION'!H30="N/A"," ",'TRANSCRIPT INFORMATION'!H30)&amp;" "&amp;+IF('TRANSCRIPT INFORMATION'!L30="N/A"," ",'TRANSCRIPT INFORMATION'!L30)&amp;" "&amp;+IF('TRANSCRIPT INFORMATION'!P30="N/A"," ",'TRANSCRIPT INFORMATION'!P30)</f>
        <v xml:space="preserve">  </v>
      </c>
      <c r="F55" s="94">
        <f>+IF('TRANSCRIPT INFORMATION'!E30="N",'TRANSCRIPT INFORMATION'!H30,IF('TRANSCRIPT INFORMATION'!F30="N",'TRANSCRIPT INFORMATION'!H30,IF('TRANSCRIPT INFORMATION'!G30="N",'TRANSCRIPT INFORMATION'!H30,)))</f>
        <v>0</v>
      </c>
      <c r="G55" s="67">
        <f>+IF('TRANSCRIPT INFORMATION'!E30="N",'TRANSCRIPT INFORMATION'!I30,IF('TRANSCRIPT INFORMATION'!F30="N",'TRANSCRIPT INFORMATION'!I30,IF('TRANSCRIPT INFORMATION'!G30="N",'TRANSCRIPT INFORMATION'!I30,'TRANSCRIPT INFORMATION'!B30)))</f>
        <v>0</v>
      </c>
      <c r="H55" s="68">
        <f>+IF('TRANSCRIPT INFORMATION'!E30="N",'TRANSCRIPT INFORMATION'!J30,IF('TRANSCRIPT INFORMATION'!F30="N",'TRANSCRIPT INFORMATION'!J30,IF('TRANSCRIPT INFORMATION'!G30="N",'TRANSCRIPT INFORMATION'!J30,'TRANSCRIPT INFORMATION'!C30)))</f>
        <v>0</v>
      </c>
      <c r="I55" s="70">
        <f>+IF('TRANSCRIPT INFORMATION'!E30="N",'TRANSCRIPT INFORMATION'!K30&amp;'TRANSCRIPT INFORMATION'!L30,IF('TRANSCRIPT INFORMATION'!F30="N",'TRANSCRIPT INFORMATION'!L30&amp;'TRANSCRIPT INFORMATION'!L30,IF('TRANSCRIPT INFORMATION'!G30="N",'TRANSCRIPT INFORMATION'!K30&amp;'TRANSCRIPT INFORMATION'!L30,'TRANSCRIPT INFORMATION'!D30)))</f>
        <v>0</v>
      </c>
      <c r="J55" s="93" t="str">
        <f>IF('TRANSCRIPT INFORMATION'!M30="N/A"," ",'TRANSCRIPT INFORMATION'!M30)&amp;" "&amp;+IF('TRANSCRIPT INFORMATION'!Q30="N/A"," ",'TRANSCRIPT INFORMATION'!Q30)&amp;" "&amp;+IF('TRANSCRIPT INFORMATION'!U30="N/A"," ",'TRANSCRIPT INFORMATION'!U30)</f>
        <v xml:space="preserve">  </v>
      </c>
      <c r="K55"/>
      <c r="L55"/>
      <c r="M55"/>
      <c r="N55"/>
      <c r="O55"/>
      <c r="P55"/>
      <c r="Q55"/>
      <c r="R55"/>
      <c r="S55"/>
    </row>
    <row r="56" spans="1:19" s="17" customFormat="1" x14ac:dyDescent="0.2">
      <c r="K56"/>
      <c r="L56"/>
      <c r="M56"/>
      <c r="N56"/>
      <c r="O56"/>
      <c r="P56"/>
      <c r="Q56"/>
      <c r="R56"/>
      <c r="S56"/>
    </row>
    <row r="57" spans="1:19" x14ac:dyDescent="0.2">
      <c r="A57" s="48" t="s">
        <v>113</v>
      </c>
      <c r="B57" s="41"/>
      <c r="C57" s="42"/>
      <c r="D57" s="49" t="s">
        <v>119</v>
      </c>
      <c r="E57" s="41"/>
      <c r="F57" s="41"/>
      <c r="G57" s="41"/>
      <c r="H57" s="41"/>
      <c r="I57" s="41"/>
      <c r="J57" s="42"/>
    </row>
    <row r="58" spans="1:19" x14ac:dyDescent="0.2">
      <c r="A58" s="53" t="s">
        <v>125</v>
      </c>
      <c r="B58" s="3"/>
      <c r="C58" s="44"/>
      <c r="D58" s="3" t="s">
        <v>49</v>
      </c>
      <c r="E58" s="3"/>
      <c r="F58" s="3"/>
      <c r="G58" s="3"/>
      <c r="H58" s="3"/>
      <c r="I58" s="3"/>
      <c r="J58" s="44"/>
    </row>
    <row r="59" spans="1:19" x14ac:dyDescent="0.2">
      <c r="A59" s="43" t="s">
        <v>117</v>
      </c>
      <c r="B59" s="3"/>
      <c r="C59" s="44"/>
      <c r="D59" s="3" t="s">
        <v>50</v>
      </c>
      <c r="E59" s="3"/>
      <c r="F59" s="3"/>
      <c r="G59" s="3"/>
      <c r="H59" s="3"/>
      <c r="I59" s="3"/>
      <c r="J59" s="44"/>
    </row>
    <row r="60" spans="1:19" x14ac:dyDescent="0.2">
      <c r="A60" s="43" t="s">
        <v>114</v>
      </c>
      <c r="B60" s="3"/>
      <c r="C60" s="44"/>
      <c r="D60" s="3" t="s">
        <v>120</v>
      </c>
      <c r="E60" s="3"/>
      <c r="F60" s="3"/>
      <c r="G60" s="3"/>
      <c r="H60" s="3"/>
      <c r="I60" s="3"/>
      <c r="J60" s="44"/>
    </row>
    <row r="61" spans="1:19" x14ac:dyDescent="0.2">
      <c r="A61" s="45"/>
      <c r="B61" s="16"/>
      <c r="C61" s="46"/>
      <c r="D61" s="47" t="s">
        <v>118</v>
      </c>
      <c r="E61" s="16"/>
      <c r="F61" s="16"/>
      <c r="G61" s="16"/>
      <c r="H61" s="16"/>
      <c r="I61" s="16"/>
      <c r="J61" s="46"/>
    </row>
    <row r="65" spans="2:11" x14ac:dyDescent="0.2">
      <c r="B65" s="16"/>
      <c r="C65" s="16"/>
      <c r="D65" s="16"/>
      <c r="G65" s="16"/>
      <c r="H65" s="16"/>
      <c r="I65" s="16"/>
      <c r="J65" s="16"/>
    </row>
    <row r="66" spans="2:11" x14ac:dyDescent="0.2">
      <c r="B66" t="s">
        <v>122</v>
      </c>
      <c r="G66" t="s">
        <v>121</v>
      </c>
    </row>
    <row r="67" spans="2:11" x14ac:dyDescent="0.2">
      <c r="G67" t="s">
        <v>65</v>
      </c>
      <c r="K67" s="3"/>
    </row>
    <row r="68" spans="2:11" x14ac:dyDescent="0.2">
      <c r="K68" s="3"/>
    </row>
    <row r="69" spans="2:11" x14ac:dyDescent="0.2">
      <c r="B69" s="16"/>
      <c r="C69" s="16"/>
      <c r="D69" s="16"/>
      <c r="E69" s="3"/>
      <c r="F69" s="3"/>
      <c r="G69" s="16"/>
      <c r="H69" s="16"/>
      <c r="I69" s="16"/>
      <c r="J69" s="16"/>
      <c r="K69" s="3"/>
    </row>
    <row r="70" spans="2:11" x14ac:dyDescent="0.2">
      <c r="B70" t="s">
        <v>123</v>
      </c>
      <c r="G70" t="s">
        <v>123</v>
      </c>
      <c r="K70" s="3"/>
    </row>
    <row r="71" spans="2:11" x14ac:dyDescent="0.2">
      <c r="K71" s="3"/>
    </row>
  </sheetData>
  <mergeCells count="7">
    <mergeCell ref="A7:J7"/>
    <mergeCell ref="A31:J31"/>
    <mergeCell ref="A40:J40"/>
    <mergeCell ref="B1:I1"/>
    <mergeCell ref="B2:H2"/>
    <mergeCell ref="A3:D3"/>
    <mergeCell ref="B4:C4"/>
  </mergeCells>
  <phoneticPr fontId="0" type="noConversion"/>
  <printOptions horizontalCentered="1"/>
  <pageMargins left="0.37" right="0.24" top="0.56999999999999995" bottom="0.45" header="0.25" footer="0.45"/>
  <pageSetup scale="62"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TRANSCRIPT INFORMATION</vt:lpstr>
      <vt:lpstr>MAJOR FORM</vt:lpstr>
      <vt:lpstr>'MAJOR FORM'!Print_Area</vt:lpstr>
      <vt:lpstr>'TRANSCRIPT INFORMATION'!Print_Area</vt:lpstr>
    </vt:vector>
  </TitlesOfParts>
  <Company>SJSU CME DEPT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Jennings</dc:creator>
  <cp:lastModifiedBy>Seth P Bates</cp:lastModifiedBy>
  <cp:lastPrinted>2015-06-16T21:59:36Z</cp:lastPrinted>
  <dcterms:created xsi:type="dcterms:W3CDTF">2001-03-01T04:10:55Z</dcterms:created>
  <dcterms:modified xsi:type="dcterms:W3CDTF">2016-09-29T19:54:19Z</dcterms:modified>
</cp:coreProperties>
</file>